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Экономическое развитие" sheetId="1" r:id="rId1"/>
  </sheets>
  <definedNames>
    <definedName name="_xlnm.Print_Titles" localSheetId="0">'Экономическое развитие'!$5:$6</definedName>
  </definedNames>
  <calcPr fullCalcOnLoad="1"/>
</workbook>
</file>

<file path=xl/sharedStrings.xml><?xml version="1.0" encoding="utf-8"?>
<sst xmlns="http://schemas.openxmlformats.org/spreadsheetml/2006/main" count="1823" uniqueCount="817">
  <si>
    <t>Показатели эффективности деятельности органов местного самоуправления городского округа и муниципальных районов</t>
  </si>
  <si>
    <t>Территория: Республика Алтай, Майминский район
Источник данных: Данные ОМСУ</t>
  </si>
  <si>
    <t>Такие ячейки содержат формулы, ввод данных в них не осуществляется.</t>
  </si>
  <si>
    <t>Показатели</t>
  </si>
  <si>
    <t>Единицы измерения</t>
  </si>
  <si>
    <t>Базовый период</t>
  </si>
  <si>
    <t>Отчетный год</t>
  </si>
  <si>
    <t>Плановый период</t>
  </si>
  <si>
    <t>Примечание</t>
  </si>
  <si>
    <t>2007</t>
  </si>
  <si>
    <t>2008</t>
  </si>
  <si>
    <t>2010</t>
  </si>
  <si>
    <t>2011</t>
  </si>
  <si>
    <t>2012</t>
  </si>
  <si>
    <t>2013</t>
  </si>
  <si>
    <t>2014</t>
  </si>
  <si>
    <t>I. Экономическое развитие</t>
  </si>
  <si>
    <t>Дорожное хозяйство и транспорт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</si>
  <si>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</si>
  <si>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</si>
  <si>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процентов</t>
  </si>
  <si>
    <t xml:space="preserve">
</t>
  </si>
  <si>
    <t>=CONCATENATE(IF(E9&gt;100,"Значение больше максимальной границы (100) ",""),IF(E9&lt;0,"Значение меньше минимальной границы (0) ",""))</t>
  </si>
  <si>
    <t>Справочно:</t>
  </si>
  <si>
    <t>Протяженность автомобильных дорог общего пользования местного значения с твердым покрытием, в отношении которых проведен капитальный ремонт</t>
  </si>
  <si>
    <t>километров</t>
  </si>
  <si>
    <t>=CONCATENATE(IF(ISERROR(E12),"",IF(E10&lt;=E12,"","Значение не удовлетворяет заданной формуле")))</t>
  </si>
  <si>
    <t>Протяженность автомобильных дорог общего пользования местного значения с твердым покрытием, требующих капитального ремонта на начало отчетного года</t>
  </si>
  <si>
    <t>2.</t>
  </si>
  <si>
    <t>Доля отремонтированных автомобильных дорог общего пользования местного значения с твердым покрытием, в отношении которых произведен ремонт</t>
  </si>
  <si>
    <t>=CONCATENATE(IF(E13&gt;100,"Значение больше максимальной границы (100) ",""),IF(E13&lt;0,"Значение меньше минимальной границы (0) ",""))</t>
  </si>
  <si>
    <t>Протяженность автомобильных дорог общего пользования местного значения с твердым покрытием, в отношении которых проведен ремонт</t>
  </si>
  <si>
    <t>=CONCATENATE(IF(ISERROR(E16),"",IF(E14&lt;=E16,"","Значение не удовлетворяет заданной формуле")))</t>
  </si>
  <si>
    <t>Протяженность автомобильных дорог общего пользования местного значения с твердым покрытием, требующих ремонта на начало отчетного года</t>
  </si>
  <si>
    <t>3.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</si>
  <si>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</si>
  <si>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=CONCATENATE(IF(E17&gt;100,"Значение больше максимальной границы (100) ",""),IF(E17&lt;0,"Значение меньше минимальной границы (0) ",""))</t>
  </si>
  <si>
    <t>Протяженность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</si>
  <si>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=CONCATENATE(IF(ISERROR(E20),"",IF(E18&lt;=E20,"","Значение не удовлетворяет заданной формуле")))</t>
  </si>
  <si>
    <t>Протяженность автомобильных дорог общего пользования местного значения с твердым покрытием на конец отчетного года</t>
  </si>
  <si>
    <t>4.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</si>
  <si>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</si>
  <si>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=CONCATENATE(IF(E21&gt;100,"Значение больше максимальной границы (100) ",""),IF(E21&lt;0,"Значение меньше минимальной границы (0) ",""))</t>
  </si>
  <si>
    <t>Протяженность автомобильных дорог общего пользования местного значения, не отвечающих нормативным требованиям</t>
  </si>
  <si>
    <t>=CONCATENATE(IF(ISERROR(E24),"",IF(E22&lt;=E24,"","Значение не удовлетворяет заданной формуле")))</t>
  </si>
  <si>
    <t>Протяженность автомобильных дорог общего пользования местного значения</t>
  </si>
  <si>
    <t>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</si>
  <si>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</si>
  <si>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=CONCATENATE(IF(E25&gt;100,"Значение больше максимальной границы (100) ",""),IF(E25&lt;0,"Значение меньше минимальной границы (0) ",""))</t>
  </si>
  <si>
    <t>Среднегодовая 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</si>
  <si>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человек</t>
  </si>
  <si>
    <t>6.</t>
  </si>
  <si>
    <t>Общий объем расходов бюджета муниципального образования на дорожное хозяйство</t>
  </si>
  <si>
    <t>тыс. рублей</t>
  </si>
  <si>
    <t>7.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</si>
  <si>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</si>
  <si>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8.</t>
  </si>
  <si>
    <t>Общий объем расходов бюджета муниципального образования на транспорт</t>
  </si>
  <si>
    <t>9.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</si>
  <si>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</si>
  <si>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>Развитие малого и среднего предпринимательства</t>
  </si>
  <si>
    <t>10.</t>
  </si>
  <si>
    <t>Число субъектов малого и среднего предпринимательства</t>
  </si>
  <si>
    <t>единиц на 10 тыс. человек населения</t>
  </si>
  <si>
    <t>единиц</t>
  </si>
  <si>
    <t>11.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</si>
  <si>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</si>
  <si>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=CONCATENATE(IF(E36&gt;100,"Значение больше максимальной границы (100) ",""),IF(E36&lt;0,"Значение меньше минимальной границы (0) ",""))</t>
  </si>
  <si>
    <t>Среднесписочная численность работников (без внешних совместителей) малых предприятий</t>
  </si>
  <si>
    <t>Среднесписочная численность работников (без внешних совместителей) средних предприятий</t>
  </si>
  <si>
    <t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</t>
  </si>
  <si>
    <t>12.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</si>
  <si>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</si>
  <si>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=CONCATENATE(IF(E41&gt;100,"Значение больше максимальной границы (100) ",""),IF(E41&lt;0,"Значение меньше минимальной границы (0) ",""))</t>
  </si>
  <si>
    <t>Стоимость заключенных контрактов с субъектами малого и среднего предпринимательства по процедурам, проведенным для субъектов малого и среднего предпринимательства</t>
  </si>
  <si>
    <t>=CONCATENATE(IF(ISERROR(E44),"",IF(E42&lt;=E44,"","Значение не удовлетворяет заданной формуле")))</t>
  </si>
  <si>
    <t>Общий объем поставок товаров, выполнения работ, оказания услуг, определенный в соответствии с перечнем товаров, работ, услуг, установленным Правительством Российской Федерации</t>
  </si>
  <si>
    <t>13.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</si>
  <si>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</si>
  <si>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=CONCATENATE(IF(E45&gt;100,"Значение больше максимальной границы (100) ",""),IF(E45&lt;0,"Значение меньше минимальной границы (0) ",""))</t>
  </si>
  <si>
    <t>Объем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</si>
  <si>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тысяч кв. метров</t>
  </si>
  <si>
    <t>=CONCATENATE(IF(ISERROR(E48),"",IF(E46&lt;=E48,"","Значение не удовлетворяет заданной формуле")))</t>
  </si>
  <si>
    <t>Общий объем муниципального имущества</t>
  </si>
  <si>
    <t>14.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</si>
  <si>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</si>
  <si>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=CONCATENATE(IF(E49&gt;100,"Значение больше максимальной границы (100) ",""),IF(E49&lt;0,"Значение меньше минимальной границы (0) ",""))</t>
  </si>
  <si>
    <t>Количество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</si>
  <si>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=CONCATENATE(IF(ISERROR(E52),"",IF(E50&lt;=E52,"","Значение не удовлетворяет заданной формуле")))</t>
  </si>
  <si>
    <t>Количество вновь созданных в течение года субъектов малого и среднего предпринимательства</t>
  </si>
  <si>
    <t>15.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</si>
  <si>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 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</si>
  <si>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кв. метров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</si>
  <si>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центров, относящихся к инфраструктуре поддержки субъектов малого и среднего предпринимательства</t>
  </si>
  <si>
    <t>Количество малых и средних компаний в муниципальном образовании</t>
  </si>
  <si>
    <t>16.</t>
  </si>
  <si>
    <t>Общий объем расходов бюджета муниципального образования на развитие и поддержку малого и среднего предпринимательства – всего</t>
  </si>
  <si>
    <t>в том числе:</t>
  </si>
  <si>
    <t>в расчете на одно малое и среднее предприятие муниципального образования</t>
  </si>
  <si>
    <t>рублей</t>
  </si>
  <si>
    <t>Объем расходов на развитие и поддержку малого и среднего предпринимательства</t>
  </si>
  <si>
    <t>Количество зарегистрированных малых и средних предприятий в муниципальном образовании, с учетом микропредприятий и индивидуальных предпринимателей</t>
  </si>
  <si>
    <t>в расчете на одного жителя муниципального образования</t>
  </si>
  <si>
    <t>Улучшение инвестиционной привлекательности</t>
  </si>
  <si>
    <t>17.</t>
  </si>
  <si>
    <t>Площадь земельных участков, предоставленных для строительства, - всего</t>
  </si>
  <si>
    <t>га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</si>
  <si>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</si>
  <si>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</si>
  <si>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17.1.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</si>
  <si>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</si>
  <si>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=CONCATENATE(IF(E69&gt;100,"Значение больше максимальной границы (100) ",""),IF(E69&lt;0,"Значение меньше минимальной границы (0) ",""))</t>
  </si>
  <si>
    <t>Площадь земельных участков в городском округе (муниципальном районе), предоставленных для строительства (кроме жилищного) по результатам торгов</t>
  </si>
  <si>
    <t>=CONCATENATE(IF(ISERROR(E72),"",IF(E70&lt;=E72,"","Значение не удовлетворяет заданной формуле")))</t>
  </si>
  <si>
    <t>Площадь земельных участков в городском округе (муниципальном районе), предоставленных для строительства (кроме жилищного)</t>
  </si>
  <si>
    <t>17.2.</t>
  </si>
  <si>
    <t>Доля земельных участков, находящихся в муниципальной собственности, а также государственная собственность,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собственность, на которые не разграничена, право постоянного (бессрочного) пользования на которые подлежит переоформлению</t>
  </si>
  <si>
    <t>=CONCATENATE(IF(E73&gt;100,"Значение больше максимальной границы (100) ",""),IF(E73&lt;0,"Значение меньше минимальной границы (0) ",""))</t>
  </si>
  <si>
    <t>Площадь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Россий-ской Федерации"</t>
  </si>
  <si>
    <t>Общая площадь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</si>
  <si>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18.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</si>
  <si>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</si>
  <si>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=CONCATENATE(IF(E77&gt;100,"Значение больше максимальной границы (100) ",""),IF(E77&lt;0,"Значение меньше минимальной границы (0) ",""))</t>
  </si>
  <si>
    <t>Площадь земельных участков, являющихся объектами налогообложения земельным налогом</t>
  </si>
  <si>
    <t>=CONCATENATE(IF(ISERROR(E80),"",IF(E78&lt;=E80,"","Значение не удовлетворяет заданной формуле")))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</si>
  <si>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</si>
  <si>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19.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</si>
  <si>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</si>
  <si>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дней</t>
  </si>
  <si>
    <t>20.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</si>
  <si>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</si>
  <si>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21.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</si>
  <si>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</si>
  <si>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</si>
  <si>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</si>
  <si>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22.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</si>
  <si>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</si>
  <si>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23.</t>
  </si>
  <si>
    <t>Объем инвестиций в основной капитал (за исключением бюджетных средств) в расчете на 1 жителя</t>
  </si>
  <si>
    <t>Сельское хозяйство</t>
  </si>
  <si>
    <t>24.</t>
  </si>
  <si>
    <t>Число прибыльных сельскохозяйственных организаций (для муниципальных районов)</t>
  </si>
  <si>
    <t xml:space="preserve">
</t>
  </si>
  <si>
    <t>=CONCATENATE(IF(E89&gt;10000,"Значение больше максимальной границы (10000) ",""),IF(E89&lt;0,"Значение меньше минимальной границы (0) ",""),IF(ISERROR(E90),"",IF(E88&lt;=E90,"","Значение не удовлетворяет заданной формуле")))</t>
  </si>
  <si>
    <t>25.</t>
  </si>
  <si>
    <t>Общее число сельскохозяйственных организаций (для муниципальных районов)</t>
  </si>
  <si>
    <t>26.</t>
  </si>
  <si>
    <t>Площадь фактически используемых сельскохозяйственных угодий муниципального района</t>
  </si>
  <si>
    <t>27.</t>
  </si>
  <si>
    <t>Общая площадь сельскохозяйственных угодий муниципального района</t>
  </si>
  <si>
    <t>28.</t>
  </si>
  <si>
    <t>Доля обрабатываемой пашни в общей площади пашни муниципального района</t>
  </si>
  <si>
    <t>=CONCATENATE(IF(E93&gt;100,"Значение больше максимальной границы (100) ",""),IF(E93&lt;0,"Значение меньше минимальной границы (0) ",""))</t>
  </si>
  <si>
    <t>Общая площадь пашни муниципального образования</t>
  </si>
  <si>
    <t>=CONCATENATE(IF(ISERROR(E96),"",IF(E94&gt;=E96,"","Значение не удовлетворяет заданной формуле")))</t>
  </si>
  <si>
    <t>Обрабатываемая пашня муниципального образования</t>
  </si>
  <si>
    <t>Доходы населения</t>
  </si>
  <si>
    <t>29.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</si>
  <si>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</si>
  <si>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30.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</si>
  <si>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</si>
  <si>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</si>
  <si>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</si>
  <si>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</si>
  <si>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</si>
  <si>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</t>
  </si>
  <si>
    <t>муниципальных учреждений здравоохранения:</t>
  </si>
  <si>
    <t>врачей муниципальных учреждений здравоохранения</t>
  </si>
  <si>
    <t>среднего медицинского персонала муниципальных учреждений здравоохранения</t>
  </si>
  <si>
    <t>прочего персонала, в том числе младшего медицинского персонала, муниципальных учреждений здравоохранения</t>
  </si>
  <si>
    <t>Фонд начисленной заработной платы образовательных учреждений для детей дошкольного и младшего школьного возраста, начисленная из бюджетных источников финансирования</t>
  </si>
  <si>
    <t>Фонд начисленной заработной платы образовательных учреждений для детей дошкольного и младшего школьного возраста, начисленная из внебюджетных источников финансирования</t>
  </si>
  <si>
    <t>Фонд начисленной заработной платы учителей образовательных учреждений для детей дошкольного и младшего школьного возраста, начисленная из бюджетных источников финансирования</t>
  </si>
  <si>
    <t>Фонд начисленной заработной платы учителей образовательных учреждений для детей дошкольного и младшего школьного возраста, начисленная из внебюджетных источников финансирования</t>
  </si>
  <si>
    <t>Фонд начисленной заработной платы общеобразовательных учреждений, начисленная из бюджетных источников финансирования</t>
  </si>
  <si>
    <t>Фонд начисленной заработной платы общеобразовательных учреждений, начисленная из внебюджетных источников финансирования</t>
  </si>
  <si>
    <t>Фонд начисленной заработной платы учителей общеобразовательных учреждений, начисленная из бюджетных источников финансирования</t>
  </si>
  <si>
    <t>Фонд начисленной заработной платы учителей общеобразовательных учреждений, начисленная из внебюджетных источников финансирования</t>
  </si>
  <si>
    <t>Фонд начисленной заработной платы воспитателей, работающих с дошкольными группами, образовательных учреждений для детей дошкольного и младшего школьного возраста, начисленный из бюджетных и внебюджетных источников финансирования</t>
  </si>
  <si>
    <t>Фонд начисленной заработной платы педагогического персонала, работающего в классах для детей с ограниченными возможностями здоровья, образовательных учреждений для детей дошкольного и младшего школьного возраста, начисленная из бюджетных и внебюджетных источников финансирования</t>
  </si>
  <si>
    <t>Фонд начисленной заработной платы воспитателей, работающих с дошкольными группами, общеобразовательных учреждений, начисленный из бюджетных и внебюджетных источников финансирования</t>
  </si>
  <si>
    <t>Фонд начисленной заработной платы педагогов дополнительного образования общеобразовательных учреждений, начисленный из бюджетных и внебюджетных источников финансирования</t>
  </si>
  <si>
    <t>Фонд начисленной заработной платы педагогического персонала, работающего в классах для детей с ограниченными возможностями здоровья, общеобразовательных учреждений, начисленная из бюджетных и внебюджетных источников финансирования</t>
  </si>
  <si>
    <t>Фонд начисленной заработной платы учителей работающих с дошкольными группами, в образовательных учреждениях, начисленная из бюджетных и внебюджетных источников финансирования</t>
  </si>
  <si>
    <t>Фонд начисленной заработной платы педагогов дополнительного образования для детей дошкольного и младшего школьного возраста, начисленный из бюджетных и внебюджетных источников финансирования</t>
  </si>
  <si>
    <t>Среднегодовая численность работников образовательных учреждений для детей дошкольного и младшего школьного возраста</t>
  </si>
  <si>
    <t>Среднегодовая численность учителей образовательных учреждений для детей дошкольного и младшего школьного возраста</t>
  </si>
  <si>
    <t>Среднегодовая численность работников общеобразовательных учреждений</t>
  </si>
  <si>
    <t>Среднегодовая численность учителей общеобразовательных учреждений</t>
  </si>
  <si>
    <t>Среднегодовая численность педагогов дополнительного образования образовательных учреждений для детей дошкольного и младшего школьного возраста</t>
  </si>
  <si>
    <t>Среднегодовая численность воспитателей, работающие с дошкольными группами, образовательных учреждений для детей дошкольного и младшего школьного возраста</t>
  </si>
  <si>
    <t>Среднегодовая численность педагогического персонала, работающего в классах для детей с ограниченными возможностями здоровья, образовательных учреждений для детей дошкольного и младшего школьного возраста</t>
  </si>
  <si>
    <t>Среднегодовая численность педагогов дополнительного образования общеобразовательных учреждений</t>
  </si>
  <si>
    <t>Среднегодовая численность воспитателей, работающие с дошкольными группами, общеобразовательных учреждений</t>
  </si>
  <si>
    <t>Среднегодовая численность педагогического персонала, работающего в классах для детей с ограниченными возможностями здоровья, общеобразовательных учреждений</t>
  </si>
  <si>
    <t>Среднегодовая численность учебно-вспомогательного персонала, работающих с дошкольными группами, в образовательных учреждениях</t>
  </si>
  <si>
    <t>II. Здравоохранение и здоровье населения</t>
  </si>
  <si>
    <t>31.</t>
  </si>
  <si>
    <t>Удовлетворенность населения медицинской помощью</t>
  </si>
  <si>
    <t>процентов от числа опрошенных</t>
  </si>
  <si>
    <t>=CONCATENATE(IF(E137&gt;100,"Значение больше максимальной границы (100) ",""),IF(E137&lt;0,"Значение меньше минимальной границы (0) ",""))</t>
  </si>
  <si>
    <t>32.</t>
  </si>
  <si>
    <t>Охват населения (18 лет и старше) профилактическими осмотрами на туберкулез</t>
  </si>
  <si>
    <t>=CONCATENATE(IF(E138&gt;100,"Значение больше максимальной границы (100) ",""),IF(E138&lt;0,"Значение меньше минимальной границы (0) ",""))</t>
  </si>
  <si>
    <t>Население в возрастной группе 18 лет и старше, охваченного профилактическими осмотрами на туберкулез</t>
  </si>
  <si>
    <t>=CONCATENATE(IF(ISERROR(E141),"",IF(E139&lt;=E141,"","Значение не удовлетворяет заданной формуле")))</t>
  </si>
  <si>
    <t>Население в возрасте 18 лет и старше на 01.01. отчетного года</t>
  </si>
  <si>
    <t>33.</t>
  </si>
  <si>
    <t>Охват населения (18 лет и старше) профилактическими осмотрами на злокачественные новообразования</t>
  </si>
  <si>
    <t>=CONCATENATE(IF(E142&gt;100,"Значение больше максимальной границы (100) ",""),IF(E142&lt;0,"Значение меньше минимальной границы (0) ",""))</t>
  </si>
  <si>
    <t>Население в возрастной группе 18 лет и старше, охваченного профилактическими осмотрами на злокачественные новообразования</t>
  </si>
  <si>
    <t>=CONCATENATE(IF(ISERROR(E145),"",IF(E143&lt;=E145,"","Значение не удовлетворяет заданной формуле")))</t>
  </si>
  <si>
    <t>Общая численность населения данной возрастной группы в городском округе (муниципальном районе)</t>
  </si>
  <si>
    <t>34.</t>
  </si>
  <si>
    <t>Число амбулаторных учреждений, имеющих медицинское оборудование в соответствии с табелем оснащения</t>
  </si>
  <si>
    <t>35.</t>
  </si>
  <si>
    <t>Общее число амбулаторных учреждений городского округа (муниципального района)</t>
  </si>
  <si>
    <t>36.</t>
  </si>
  <si>
    <t>Число муниципальных медицинских учреждений, применяющих стандарты оказания медицинской помощи</t>
  </si>
  <si>
    <t>37.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</si>
  <si>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</si>
  <si>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38.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</si>
  <si>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</si>
  <si>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39.</t>
  </si>
  <si>
    <t>Число муниципальных медицинских учреждений городского округа (муниципального района)</t>
  </si>
  <si>
    <t>40.</t>
  </si>
  <si>
    <t>Число случаев смерти лиц в возрасте до 65 лет – всего</t>
  </si>
  <si>
    <t>случаев на 100 тыс.человек населения</t>
  </si>
  <si>
    <t>Число случаев смерти до 65 лет всего</t>
  </si>
  <si>
    <t>случаев</t>
  </si>
  <si>
    <t>Число случаев смерти лиц в возрасте до 65 лет – на дому</t>
  </si>
  <si>
    <t>случаев на 100 тыс. человек населения</t>
  </si>
  <si>
    <t>на дому - всего</t>
  </si>
  <si>
    <t>Число случаев смерти лиц в возрасте до 65 лет – на дому, в том числе от инфаркта миокарда</t>
  </si>
  <si>
    <t>в том числе от инфаркта миокарда</t>
  </si>
  <si>
    <t>Число случаев смерти лиц в возрасте до 65 лет – на дому, от инсульта</t>
  </si>
  <si>
    <t>в том числе от инсульта</t>
  </si>
  <si>
    <t>Число случаев смерти лиц в возрасте до 65 лет – в первые сутки в стационаре - всего</t>
  </si>
  <si>
    <t>единиц на 100 тыс. человек населения</t>
  </si>
  <si>
    <t>Число случаев смерти лиц в возрасте до 65 лет в первые сутки в стационаре - всего</t>
  </si>
  <si>
    <t>Число случаев смерти лиц в возрасте до 65 лет – в первые сутки в стационаре, в том числе от инфаркта миокарда</t>
  </si>
  <si>
    <t>Число случаев смерти лиц в возрасте до 65 лет в первые сутки в стационаре от инфаркта миокарда</t>
  </si>
  <si>
    <t>Число случаев смерти лиц в возрасте до 65 лет – в первые сутки в стационаре, в том числе от инсульта</t>
  </si>
  <si>
    <t>Число случаев смерти лиц в возрасте до 65 лет в первые сутки в стационаре от инсульта</t>
  </si>
  <si>
    <t>Численность населения в возрасте до 65 лет на 01.01. отчетного года</t>
  </si>
  <si>
    <t>41.</t>
  </si>
  <si>
    <t>Число случаев смерти детей до 18 лет – всего</t>
  </si>
  <si>
    <t>Число случаев смерти детей до 18 лет</t>
  </si>
  <si>
    <t>Число случаев смерти детей до 18 лет – всего на дому</t>
  </si>
  <si>
    <t>на дому</t>
  </si>
  <si>
    <t>Число случаев смерти детей до 18 лет – всего в первые сутки в стационаре</t>
  </si>
  <si>
    <t>в первые сутки в стационаре</t>
  </si>
  <si>
    <t>Численность детей до 18 лет по муниципальному образованию</t>
  </si>
  <si>
    <t>42.</t>
  </si>
  <si>
    <t>Число работающих (физических лиц) в муниципальных учреждениях здравоохранения в расчете на 10 тыс. человек населения (на конец года) – всего</t>
  </si>
  <si>
    <t>Число работающих (физических лиц) в муниципальных учреждениях здравоохранения</t>
  </si>
  <si>
    <t>Число врачей (физических лиц) в муниципальных учреждениях здравоохранения в расчете на 10 тыс. человек населения (на конец года)</t>
  </si>
  <si>
    <t>число врачей (физических лиц) в муниципальных учреждениях здравоохранения</t>
  </si>
  <si>
    <t>из них участковых врачей и врачей общей практики в расчета на 10 тыс. человек населения</t>
  </si>
  <si>
    <t>число участковых врачей и врачей общей практики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</si>
  <si>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</si>
  <si>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число среднего медицинского персонала (физических лиц) в муниципальных учреждениях здравоохранения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</si>
  <si>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</si>
  <si>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>число медицинских сестер участковых и медицинских сестер врачей общей практики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</si>
  <si>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 (на конец года)</t>
  </si>
  <si>
    <t>число прочего персонала, в том числе младшего медицинского персонала, муниципальных учреждений здравоохранения</t>
  </si>
  <si>
    <t>43.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</si>
  <si>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</si>
  <si>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стр. 1, гр. 14 (формы № 30, табл 3100)</t>
  </si>
  <si>
    <t>койко-дней</t>
  </si>
  <si>
    <t>стр. 73, гр. 14 (формы № 30, табл 3100)</t>
  </si>
  <si>
    <t>стр. 74, гр. 14 (формы № 30, табл 3100)</t>
  </si>
  <si>
    <t>стр. 1, гр.5 (формы № 30, табл 3100)</t>
  </si>
  <si>
    <t>стр. 1, гр.9 (формы № 30, табл 3100)</t>
  </si>
  <si>
    <t>стр. 1, гр.12 (формы № 30, табл 3100)</t>
  </si>
  <si>
    <t>стр. 73, гр 5 (формы № 30, табл 3100)</t>
  </si>
  <si>
    <t>стр. 73, гр 9 (формы № 30, табл 3100)</t>
  </si>
  <si>
    <t>стр. 73, гр. 12 (формы № 30, табл 3100)</t>
  </si>
  <si>
    <t>стр. 74, гр. 5 (формы № 30, табл 3100)</t>
  </si>
  <si>
    <t>стр. 74, гр. 9 (формы № 30, табл 3100)</t>
  </si>
  <si>
    <t>стр. 74, гр. 12 (формы № 30, табл 3100)</t>
  </si>
  <si>
    <t>44.</t>
  </si>
  <si>
    <t>Среднегодовая занятость койки в муниципальных учреждениях здравоохранения</t>
  </si>
  <si>
    <t>Число койко-дней, проведенных больными в круглосуточном стационаре</t>
  </si>
  <si>
    <t>Среднегодовое число коек в круглосуточном стационаре в больничных учреждениях городского округа (муниципального района)</t>
  </si>
  <si>
    <t>45.</t>
  </si>
  <si>
    <t>Число коек в муниципальных учреждениях здравоохранения на 10 тыс. человек населения</t>
  </si>
  <si>
    <t>Число коек в муниципальных учреждениях здравоохранения</t>
  </si>
  <si>
    <t>46.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</si>
  <si>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</si>
  <si>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47.</t>
  </si>
  <si>
    <t>Фактическая стоимость вызова скорой медицинской помощи без учета расходов на оплату труда и начислений на оплату труда</t>
  </si>
  <si>
    <t>48.</t>
  </si>
  <si>
    <t>Объем медицинской помощи, предоставляемой муниципальными учреждениями здравоохранения, в расчете на одного жителя:</t>
  </si>
  <si>
    <t>стационарная медицинская помощь</t>
  </si>
  <si>
    <t>амбулаторная помощь</t>
  </si>
  <si>
    <t>посещений</t>
  </si>
  <si>
    <t>дневные стационары всех типов</t>
  </si>
  <si>
    <t>пациенто-дней</t>
  </si>
  <si>
    <t>скорая медицинская помощь</t>
  </si>
  <si>
    <t>вызовов</t>
  </si>
  <si>
    <t>49.</t>
  </si>
  <si>
    <t>Стоимость единицы объема оказанной медицинской помощи муниципальными учреждениями здравоохранения:</t>
  </si>
  <si>
    <t>50.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</si>
  <si>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</si>
  <si>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51.</t>
  </si>
  <si>
    <t>Общий объем расходов бюджета муниципального образования на здравоохранение</t>
  </si>
  <si>
    <t>52.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</si>
  <si>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</si>
  <si>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53.</t>
  </si>
  <si>
    <t>Общий объем расходов бюджета муниципального образования на здравоохранение в части текущих расходов</t>
  </si>
  <si>
    <t>54.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</si>
  <si>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</si>
  <si>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III. Дошкольное образование</t>
  </si>
  <si>
    <t>55.</t>
  </si>
  <si>
    <t>Удовлетворенность населения качеством дошкольного образования</t>
  </si>
  <si>
    <t>=CONCATENATE(IF(E242&gt;100,"Значение больше максимальной границы (100) ",""),IF(E242&lt;0,"Значение меньше минимальной границы (0) ",""))</t>
  </si>
  <si>
    <t>56.</t>
  </si>
  <si>
    <t>Численность детей в возрасте 3-7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</si>
  <si>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57.</t>
  </si>
  <si>
    <t>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</si>
  <si>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из них численность детей в возрасте 3-7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</si>
  <si>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58.</t>
  </si>
  <si>
    <t>Численность детей в возрасте от 3 до 7 лет в муниципальном образовании</t>
  </si>
  <si>
    <t>59.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</si>
  <si>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</si>
  <si>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=CONCATENATE(IF(E247&gt;100,"Значение больше максимальной границы (100) ",""),IF(E247&lt;0,"Значение меньше минимальной границы (0) ",""))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</si>
  <si>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</si>
  <si>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=CONCATENATE(IF(ISERROR(E250),"",IF(E248&lt;=E250,"","Значение не удовлетворяет заданной формуле")))</t>
  </si>
  <si>
    <t>Общая численность детей в возрасте от 1-6 лет</t>
  </si>
  <si>
    <t>60.</t>
  </si>
  <si>
    <t>Коэффициент посещаемости муниципальных дошкольных образовательных учреждений</t>
  </si>
  <si>
    <t>61.</t>
  </si>
  <si>
    <t>Количество муниципальных дошкольных образовательных учреждений</t>
  </si>
  <si>
    <t>62.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</si>
  <si>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</si>
  <si>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</si>
  <si>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</si>
  <si>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=CONCATENATE(IF(E254&gt;100,"Значение больше максимальной границы (100) ",""),IF(E254&lt;0,"Значение меньше минимальной границы (0) ",""))</t>
  </si>
  <si>
    <t>Численность педагогического персонала с высшим профессиональным образованием</t>
  </si>
  <si>
    <t>=CONCATENATE(IF(ISERROR(E257),"",IF(E255&lt;=E257,"","Значение не удовлетворяет заданной формуле")))</t>
  </si>
  <si>
    <t>Общая численность педагогических работников муниципальных дошкольных образовательных учреждений</t>
  </si>
  <si>
    <t>64.</t>
  </si>
  <si>
    <t>Общий объем расходов бюджета муниципального образования на дошкольное образование</t>
  </si>
  <si>
    <t>65.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</si>
  <si>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</si>
  <si>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66.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</si>
  <si>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</si>
  <si>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</si>
  <si>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67.</t>
  </si>
  <si>
    <t>Удовлетворенность населения качеством общего образования</t>
  </si>
  <si>
    <t>=CONCATENATE(IF(E262&gt;100,"Значение больше максимальной границы (100) ",""),IF(E262&lt;0,"Значение меньше минимальной границы (0) ",""))</t>
  </si>
  <si>
    <t>68.</t>
  </si>
  <si>
    <t>Удовлетворенность населения качеством дополнительного образования детей</t>
  </si>
  <si>
    <t>=CONCATENATE(IF(E263&gt;100,"Значение больше максимальной границы (100) ",""),IF(E263&lt;0,"Значение меньше минимальной границы (0) ",""))</t>
  </si>
  <si>
    <t>69.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</si>
  <si>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</si>
  <si>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=CONCATENATE(IF(E264&gt;100,"Значение больше максимальной границы (100) ",""),IF(E264&lt;0,"Значение меньше минимальной границы (0) ",""))</t>
  </si>
  <si>
    <t>70.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</si>
  <si>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</si>
  <si>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=CONCATENATE(IF(ISERROR(E266),"",IF(E264&gt;=E266,"","Значение не удовлетворяет заданной формуле")))</t>
  </si>
  <si>
    <t>71.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</si>
  <si>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</si>
  <si>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72.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</si>
  <si>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</si>
  <si>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=CONCATENATE(IF(ISERROR(E268),"",IF(E266&gt;=E268,"","Значение не удовлетворяет заданной формуле")))</t>
  </si>
  <si>
    <t>73.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</si>
  <si>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</si>
  <si>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74.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</si>
  <si>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</si>
  <si>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обучающихся выпускного класса общеобразовательных учреждений, не получивших аттестат о среднем (полном) образовании</t>
  </si>
  <si>
    <t>Численность обучающихся выпускного класса интернатных общеобразовательных учреждений, не получивших аттестат о среднем (полном) образовании</t>
  </si>
  <si>
    <t>75.</t>
  </si>
  <si>
    <t>Численность выпускников муниципальных общеобразовательных учреждений</t>
  </si>
  <si>
    <t>=CONCATENATE(IF(E273&gt;5000,"Значение больше максимальной границы (5000) ",""),IF(E273&lt;0,"Значение меньше минимальной границы (0) ",""))</t>
  </si>
  <si>
    <t>Численность обучающихся, окончившие 11 класс (окончили с аттестатом о среднем (полном) общем образовании), общеобразовательные учреждения</t>
  </si>
  <si>
    <t>Численность обучающихся, окончившие 12 класс,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</si>
  <si>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общеобразовательных учреждениях</t>
  </si>
  <si>
    <t>Численность обучающихся, окончившие 11 класс (окончили с аттестатом о среднем (полном) общем образовании), интернатные общеобразовательные учреждения</t>
  </si>
  <si>
    <t>Численность обучающихся, окончившие 12 класс, интернатные общеобразовательные школы-интернаты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</si>
  <si>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интернатных общеобразовательных учреждениях</t>
  </si>
  <si>
    <t>76.</t>
  </si>
  <si>
    <t>Доля учителей муниципальных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</si>
  <si>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=CONCATENATE(IF(E281&gt;100,"Значение больше максимальной границы (100) ",""),IF(E281&lt;0,"Значение меньше минимальной границы (0) ",""))</t>
  </si>
  <si>
    <t>Численность учителей образовательных учреждений для детей дошкольного и младшего школьного возраста, расположенные в городской местности и имеющие стаж работы до 2 лет</t>
  </si>
  <si>
    <t>Численность учителей образовательных учреждений для детей дошкольного и младшего школьного возраста, расположенные в сельской местности и имеющие стаж работы до 2 лет</t>
  </si>
  <si>
    <t>Численность учителей образовательных учреждений для детей дошкольного и младшего школьного возраста, расположенные в городской местности и имеющие стаж работы от 2 до 5 лет</t>
  </si>
  <si>
    <t>Численность учителей образовательных учреждений для детей дошкольного и младшего школьного возраста, расположенные в сельской местности и имеющие стаж работы от 2 до 5 лет</t>
  </si>
  <si>
    <t>Численность учителей общеобразовательных учреждений, расположенные в городской местности и имеющие стаж работы до 2 лет</t>
  </si>
  <si>
    <t>Численность учителей общеобразовательных учреждений, расположенные в сельской местности и имеющие стаж работы до 2 лет</t>
  </si>
  <si>
    <t>Численность учителей общеобразовательных учреждений, расположенные в городской местности и имеющие стаж работы от 2 до 5 лет</t>
  </si>
  <si>
    <t>Численность учителей общеобразовательных учреждений, расположенные в сельской местности и имеющие стаж работы от 2 до 5 лет</t>
  </si>
  <si>
    <t>Численность учителей образовательных учреждений для детей дошкольного и младшего школьного возраста, расположенные в городской местности</t>
  </si>
  <si>
    <t>Численность учителей образовательных учреждений для детей дошкольного и младшего школьного возраста, расположенные в сельской местности</t>
  </si>
  <si>
    <t>Численность учителей общеобразовательных учреждений, расположенные в городской местности</t>
  </si>
  <si>
    <t>Численность учителей общеобразовательных учреждений, расположенные в сельской местности</t>
  </si>
  <si>
    <t>77.</t>
  </si>
  <si>
    <t>Количество муниципальных общеобразовательных учреждений, расположенных в городской местности</t>
  </si>
  <si>
    <t>Число образовательных учреждений для детей дошкольного и младшего школьного возраста (городская местность)</t>
  </si>
  <si>
    <t>Число общеобразовательных учреждений (городская местность)</t>
  </si>
  <si>
    <t>78.</t>
  </si>
  <si>
    <t>Количество муниципальных общеобразовательных учреждений, расположенных в сельской местности</t>
  </si>
  <si>
    <t>Число образовательных учреждений для детей дошкольного и младшего школьного возраста (сельская местность)</t>
  </si>
  <si>
    <t>Число общеобразовательных учреждений (сельская местность)</t>
  </si>
  <si>
    <t>79.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</si>
  <si>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</si>
  <si>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=CONCATENATE(IF(E303= "","Значение не может быть пустым",""))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</si>
  <si>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городской местности</t>
  </si>
  <si>
    <t>Число общеобразовательных учреждений, находящихся в аварийном состоянии, расположенные в городской местности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</si>
  <si>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сельской местности</t>
  </si>
  <si>
    <t>Число общеобразовательных учреждений, находящихся в аварийном состоянии, расположенные в сельской местности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</si>
  <si>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городской местности</t>
  </si>
  <si>
    <t>Число общеобразовательных учреждений, здания которых требуют капитального ремонта, расположенные в городской местности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</si>
  <si>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сельской местности</t>
  </si>
  <si>
    <t>Число общеобразовательных учреждений, здания которых требуют капитального ремонта, расположенные в сельской местности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</si>
  <si>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городской местности (Д-4 раздел 3 строка 12 графа 4)</t>
  </si>
  <si>
    <t>Число общеобразовательных учреждений, находящихся в аварийном состоянии, расположенные в городской местности (Д-4 раздел 3 строка 12 графа 5)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</si>
  <si>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сельской местности (Д-4 раздел 4 строка 12 графа 4)</t>
  </si>
  <si>
    <t>Число общеобразовательных учреждений, находящихся в аварийном состоянии, расположенные в сельской местности (Д-4 раздел 4 строка 12 графа 5)</t>
  </si>
  <si>
    <t>Число   образовательных учреждений для детей дошкольного и младшего школьного возраста, здания которых требуют капитального ремонта, расположенные в городской местности (Д-4 раздел 3 строка 11 графа 4)</t>
  </si>
  <si>
    <t>Число общеобразовательных учреждений, здания которых требуют капитального ремонта, расположенные в городской местности (Д-4 раздел 3 строка 11 графа 5)</t>
  </si>
  <si>
    <t>Число  образовательных учреждений для детей дошкольного и младшего школьного возраста, здания которых требуют капитального ремонта, расположенные в сельской местности (Д-4 раздел 4 строка 11 графа 4)</t>
  </si>
  <si>
    <t>Число общеобразовательных учреждений, здания которых требуют капитального ремонта, расположенные в сельской местности (Д-4 раздел 4 строка 11 графа 5)</t>
  </si>
  <si>
    <t>80.</t>
  </si>
  <si>
    <t>Численность лиц, обучающихся в муниципальных общеобразовательных учреждениях, расположенных в городской местности, среднегодовая</t>
  </si>
  <si>
    <t>Среднегодовая численность обучающихся в образовательных учреждениях для детей дошкольного и младшего школьного возраста (городская местность)</t>
  </si>
  <si>
    <t>Cреднегодовая численность детей, занимающихся в дошкольных группах, в образовательных учреждениях для детей дошкольного и младшего школьного возраста(городская местность)</t>
  </si>
  <si>
    <t>Среднегодовая численность обучающихся с ограниченными возможностями здоровья в образовательных учреждениях для детей дошкольного и младшего школьного возраста (городская местность)</t>
  </si>
  <si>
    <t>Среднегодовая численность обучающихся в общеобразовательных учреждениях (городская местность)</t>
  </si>
  <si>
    <t>Среднегодовая численность обучающихся с ограниченными возможностями здоровья в общеобразовательных учреждениях (городская местность)</t>
  </si>
  <si>
    <t>Cреднегодовая численность детей, занимающихся в дошкольных группах, в общеобразовательных учреждениях (городская местность)</t>
  </si>
  <si>
    <t>81.</t>
  </si>
  <si>
    <t>Численность лиц, обучающихся в муниципальных общеобразовательных учреждениях, расположенных в сельской местности, среднегодовая</t>
  </si>
  <si>
    <t>Среднегодовая численность обучающихся в образовательных учреждениях для детей дошкольного и младшего школьного возраста (сельская местность)</t>
  </si>
  <si>
    <t>Среднегодовая численность детей, занимающихся в дошкольных группах, в образовательных учреждениях для детей дошкольного и младшего школьного возраста (сельская местность)</t>
  </si>
  <si>
    <t>Среднегодовая численность обучающихся с ограниченными возможностями здоровья в образовательных учреждениях для детей дошкольного и младшего школьного возраста (сельская местность)</t>
  </si>
  <si>
    <t>Среднегодовая численность обучающихся в общеобразовательных учреждениях (сельская местность)</t>
  </si>
  <si>
    <t>Среднегодовая численность обучающихся с ограниченными возможностями здоровья в общеобразовательных учреждениях (сельская местность)</t>
  </si>
  <si>
    <t>Среднегодовая численность детей, занимающихся в дошкольных группах, в общеобразовательных учреждениях (сельская местность)</t>
  </si>
  <si>
    <t>82.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</si>
  <si>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</si>
  <si>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=CONCATENATE(IF(E337&gt;100,"Значение больше максимальной границы (100) ",""),IF(E337&lt;0,"Значение меньше минимальной границы (0) ",""))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</si>
  <si>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</si>
  <si>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обучающихся в муниципальных общеобразовательных учреждениях</t>
  </si>
  <si>
    <t>83.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</si>
  <si>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</si>
  <si>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Среднегодовая численность работников образовательных учреждений для детей дошкольного и младшего школьного возраста (городская местность)</t>
  </si>
  <si>
    <t>Среднегодовая численность работников общеобразовательных учреждений (городская местность)</t>
  </si>
  <si>
    <t>84.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</si>
  <si>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</si>
  <si>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Среднегодовая численность работников образовательных учреждений для детей дошкольного и младшего школьного возраста (сельская местность)</t>
  </si>
  <si>
    <t>Среднегодовая численность работников общеобразовательных учреждений(сельская местность)</t>
  </si>
  <si>
    <t>85.</t>
  </si>
  <si>
    <t>Численность учителей муниципальных общеобразовательных учреждений, расположенных в городской местности (среднегодовая)</t>
  </si>
  <si>
    <t>Среднегодовая численность учителей образовательных учреждений для детей дошкольного и младшего школьного возраста (городская местность)</t>
  </si>
  <si>
    <t>Среднегодовая численность учителей общеобразовательных учреждений (городская местность)</t>
  </si>
  <si>
    <t>86.</t>
  </si>
  <si>
    <t>Численность учителей муниципальных общеобразовательных учреждений, расположенных в сельской местности (среднегодовая)</t>
  </si>
  <si>
    <t>Среднегодовая численность учителей образовательных учреждений для детей дошкольного и младшего школьного возраста (сельская местность)</t>
  </si>
  <si>
    <t>Среднегодовая численность учителей общеобразовательных учреждений (сельская местность)</t>
  </si>
  <si>
    <t>87.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</si>
  <si>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</si>
  <si>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Среднегодовая численность педагогических работников, работающих с дошкольными группами, в образовательных учреждениях для детей дошкольного и младшего школьного возраста (городская местность)</t>
  </si>
  <si>
    <t>Среднегодовая численность педагогических работников, работающие в классах для детей с ограниченными возможностями здоровья, в образовательных учреждениях для детей дошкольного и младшего школьного возраста (городская местность)</t>
  </si>
  <si>
    <t>Среднегодовая численность педагогических работников дополнительного образования, работающих в образовательных учреждениях для детей дошкольного и младшего школьного возраста (городская местность)</t>
  </si>
  <si>
    <t>Среднегодовая численность педагогических работников, работающих в классах для детей с ограниченными возможностями здоровья, в общеобразовательных учреждениях (городская местность)</t>
  </si>
  <si>
    <t>Среднегодовая численность педагогических работников, работающих с дошкольными группами, в общеобразовательных учреждениях (городская местность)</t>
  </si>
  <si>
    <t>Среднегодовая численность педагогических работников, дополнительного образования, работающих в общеобразовательных учреждениях (городская местность)</t>
  </si>
  <si>
    <t>Среднегодовая численность учебно-вспомогательного персонала, работающих с дошкольными группами, в образовательных учреждениях (городская местность)</t>
  </si>
  <si>
    <t>88.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</si>
  <si>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</si>
  <si>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Среднегодовая численность педагогических работников, работающих с дошкольными группами, в образовательных учреждениях для детей дошкольного и младшего школьного возраста (сельская местность)</t>
  </si>
  <si>
    <t>Среднегодовая численность педагогических работников, работающих в классах для детей с ограниченными возможностями здоровья, в образовательных учреждениях для детей дошкольного и младшего школьного возраста (сельская местность)</t>
  </si>
  <si>
    <t>Среднегодовая численность педагогических работников дополнительного образования, работающих в образовательных учреждениях для детей дошкольного и младшего школьного возраста (сельская местность)</t>
  </si>
  <si>
    <t>Среднегодовая численность работников общеобразовательных учреждений (сельская местность)</t>
  </si>
  <si>
    <t>Среднегодовая численность педагогических работников, работающих с дошкольными группами, в общеобразовательных учреждениях (сельская местность)</t>
  </si>
  <si>
    <t>Среднегодовая численность педагогических работников, работающих в классах для детей с ограниченными возможностями здоровья, в общеобразовательных учреждениях (сельская местность)</t>
  </si>
  <si>
    <t>Среднегодовая численность педагогических работников, дополнительного образования, работающих в общеобразовательных учреждениях (сельская местность)</t>
  </si>
  <si>
    <t>Среднегодовая численность учебно-вспомогательного персонала, работающих с дошкольными группами, в образовательных учреждениях (сельская местность)</t>
  </si>
  <si>
    <t>89.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</si>
  <si>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</si>
  <si>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Среднегодовое число классов и классов-комплектов в образовательных учреждениях для детей дошкольного и младшего школьного возраста (городская местность)</t>
  </si>
  <si>
    <t>Среднегодовое число классов и классов-комплектов для детей с ограниченными возможностями здоровья в образовательных учреждениях для детей дошкольного и младшего школьного возраста (городская местность)</t>
  </si>
  <si>
    <t>Среднегодовое число классов и классов-комплектов в общеобразовательных учреждениях (городская местность)</t>
  </si>
  <si>
    <t>Среднегодовое число классов и классов-комплектов для детей с ограниченными возможностями здоровья в общеобразовательных учреждениях (городская местность)</t>
  </si>
  <si>
    <t>90.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</si>
  <si>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</si>
  <si>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Среднегодовое число классов и классов-комплектов в образовательных учреждениях для детей дошкольного и младшего школьного возраста (сельская местность)</t>
  </si>
  <si>
    <t>Среднегодовое число классов и классов-комплектов для детей с ограниченными возможностями здоровья в образовательных учреждениях для детей дошкольного и младшего школьного возраста (сельская местность)</t>
  </si>
  <si>
    <t>Среднегодовое число классов и классов-комплектов в общеобразовательных учреждениях (сельская местность)</t>
  </si>
  <si>
    <t>Среднегодовое число классов и классов-комплектов для детей с ограниченными возможностями здоровья в общеобразовательных учреждениях (сельская местность)</t>
  </si>
  <si>
    <t>91.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</si>
  <si>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</si>
  <si>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Бюджетные расходы образовательных учреждений для детей дошкольного и младшего школьного возраста</t>
  </si>
  <si>
    <t>Расходы, осуществляемые за счет внебюджетных источников финансирования образовательных учреждений для детей дошкольного и младшего школьного возраста</t>
  </si>
  <si>
    <t>Бюджетные расходы на оплату труда и начисления на оплату образовательных учреждений для детей дошкольного и младшего школьного возраста</t>
  </si>
  <si>
    <t>Расходы, осуществляемые за счет внебюджетных источников финансирования, на оплату труда и начисления на оплату образовательных учреждений для детей дошкольного и младшего школьного возраста</t>
  </si>
  <si>
    <t>Бюджетные расходы общеобразовательных учреждений</t>
  </si>
  <si>
    <t>Расходы, осуществляемые за счет внебюджетных источников финансирования, общеобразовательных учреждений</t>
  </si>
  <si>
    <t>Бюджетные расходы на оплату труда и начисления на оплату общеобразовательных учреждений</t>
  </si>
  <si>
    <t>Расходы, осуществляемые за счет внебюджетных источников финансирования, на оплату труда и начисления на оплату общеобразовательных учреждений</t>
  </si>
  <si>
    <t>91-спр. Среднегодовое число классов и классов-комплектов в образовательных учреждениях для детей дошкольного и младшего школьного возраста</t>
  </si>
  <si>
    <t>91-спр. Среднегодовое число классов и классов-комплектов для детей с ограниченными возможностями здоровья в образовательных учреждениях для детей дошкольного и младшего школьного возраста</t>
  </si>
  <si>
    <t>91-спр. Среднегодовое число классов и классов-комплектов в общеобразовательных учреждениях</t>
  </si>
  <si>
    <t>91-спр. Среднегодовое число классов и классов-комплектов для детей с ограниченными возможностями здоровья в общеобразовательных учреждениях</t>
  </si>
  <si>
    <t xml:space="preserve"> </t>
  </si>
  <si>
    <t>Численность учащихся, приходящихся на одного работающего в государственных (муниципальных) общеобразовательных учреждениях - всего</t>
  </si>
  <si>
    <t>на одного учителя</t>
  </si>
  <si>
    <t>на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</si>
  <si>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Средняя наполняемость классов в муниципальных общеобразовательных учреждениях</t>
  </si>
  <si>
    <t>в городских поселениях</t>
  </si>
  <si>
    <t>в сельской местности</t>
  </si>
  <si>
    <t>92.</t>
  </si>
  <si>
    <t>Общий объем расходов бюджета муниципального образования на общее образование</t>
  </si>
  <si>
    <t>93.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</si>
  <si>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</si>
  <si>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94.</t>
  </si>
  <si>
    <t>Общий объем расходов бюджета муниципального образования на общее образование в части текущих расходов</t>
  </si>
  <si>
    <t>95.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</si>
  <si>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</si>
  <si>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96.</t>
  </si>
  <si>
    <t>Количество муниципальных общеобразовательных учреждений, переведенных на нормативное подушевое финансирование</t>
  </si>
  <si>
    <t>Число образовательных учреждений для детей дошкольного и младшего школьного возраста, переведенных на норативное подушевое финансирование</t>
  </si>
  <si>
    <t>Число общеобразовательных учреждений, переведенных на нормативное подушевное финансирование (форма № ОШ-2 (сводная) раздел 1 строка 03 графа 7)</t>
  </si>
  <si>
    <t>97.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</si>
  <si>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</si>
  <si>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97-спр. Число образовательных учреждений для детей дошкольного и младшего школьного возраста, переведенных на новую (отраслевую) систему оплаты труда, ориентированную на результат</t>
  </si>
  <si>
    <t>97-спр. Число общеобразовательных учреждений, переведенных на новую (отраслевую) систему оплаты труда, ориентированную на результат</t>
  </si>
  <si>
    <t>98.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</si>
  <si>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</si>
  <si>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99.</t>
  </si>
  <si>
    <t>Численность детей в возрасте 5 - 18 лет в городском округе (муниципальном районе)</t>
  </si>
  <si>
    <t>100.</t>
  </si>
  <si>
    <t>Общий объем расходов бюджета муниципального образования на дополнительное образование</t>
  </si>
  <si>
    <t>101.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</si>
  <si>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</si>
  <si>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102.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</si>
  <si>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</si>
  <si>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</si>
  <si>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103.</t>
  </si>
  <si>
    <t>Численность лиц, систематически занимающихся физической культурой и спортом</t>
  </si>
  <si>
    <t>104.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</si>
  <si>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</si>
  <si>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=CONCATENATE(IF(E433&gt;100,"Значение больше максимальной границы (100) ",""),IF(E433&lt;0,"Значение меньше минимальной границы (0) ",""))</t>
  </si>
  <si>
    <t>спортивными залами</t>
  </si>
  <si>
    <t>=CONCATENATE(IF(E434&gt;100,"Значение больше максимальной границы (100) ",""),IF(E434&lt;0,"Значение меньше минимальной границы (0) ",""))</t>
  </si>
  <si>
    <t>плоскостными спортивными сооружениями</t>
  </si>
  <si>
    <t>=CONCATENATE(IF(E435&gt;100,"Значение больше максимальной границы (100) ",""),IF(E435&lt;0,"Значение меньше минимальной границы (0) ",""))</t>
  </si>
  <si>
    <t>плавательными бассейнами</t>
  </si>
  <si>
    <t>=CONCATENATE(IF(E436&gt;100,"Значение больше максимальной границы (100) ",""),IF(E436&lt;0,"Значение меньше минимальной границы (0) ",""))</t>
  </si>
  <si>
    <t>105.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</si>
  <si>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</si>
  <si>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граждан жильем</t>
  </si>
  <si>
    <t>106.</t>
  </si>
  <si>
    <t>Общая площадь жилых помещений, приходящаяся в среднем на одного жителя, - всего</t>
  </si>
  <si>
    <t>Площадь всего жилищного фонда на конец года (за исключением служебного жилищного фонда федеральных органов исполнительной власти, в которых законодательством Российской Федерации предусмотрена военная и приравненная к ней служба)</t>
  </si>
  <si>
    <t>Численность постоянного населения на конец года</t>
  </si>
  <si>
    <t>в том числе введенная в действие за год</t>
  </si>
  <si>
    <t>Общая площадь жилых помещений в жилых и нежилых зданиях, введенных в действие за год организациями-застройщиками</t>
  </si>
  <si>
    <t>Общая площадь жилых помещений в жилых домах, построенных населением за год</t>
  </si>
  <si>
    <t>107.</t>
  </si>
  <si>
    <t>Число жилых квартир в расчете на 1 тыс. человек населения - всего</t>
  </si>
  <si>
    <t>общее число жилых квартир в многоквартирных жилых домах и индивидуальных жилых домах</t>
  </si>
  <si>
    <t>в том числе введенных в действие за год</t>
  </si>
  <si>
    <t>Количество жилых помещений (квартир) в жилых и нежилых зданиях, введенных в действие за год организациями-застройщиками</t>
  </si>
  <si>
    <t>Количество жилых помещений квартир, построенных населением</t>
  </si>
  <si>
    <t>108.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</si>
  <si>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</si>
  <si>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</si>
  <si>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число жилых квартир</t>
  </si>
  <si>
    <t>109.</t>
  </si>
  <si>
    <t>Год утверждения или внесения последних изменений:</t>
  </si>
  <si>
    <t>в генеральный план городского округа (схему территориального планирования муниципального района)</t>
  </si>
  <si>
    <t>год</t>
  </si>
  <si>
    <t>в правила землепользования и застройки городского округа (административного центра муниципального района)</t>
  </si>
  <si>
    <t>в комплексную программу развития коммунальной инфраструктуры</t>
  </si>
  <si>
    <t>VII. Жилищное-коммунальное хозяйство</t>
  </si>
  <si>
    <t>110.</t>
  </si>
  <si>
    <t>Удовлетворенность населения жилищно-коммунальными услугами</t>
  </si>
  <si>
    <t>=CONCATENATE(IF(E462&gt;100,"Значение больше максимальной границы (100) ",""),IF(E462&lt;0,"Значение меньше минимальной границы (0) ",""))</t>
  </si>
  <si>
    <t>111.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</si>
  <si>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</si>
  <si>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Общее количество многоквартирных домов, в которых собственники помещений должны выбрать способ управления многоквартирными домами - всего</t>
  </si>
  <si>
    <t>непосредственное управление собственниками помещений в многоквартирном доме</t>
  </si>
  <si>
    <t>=CONCATENATE(IF(E466&gt;100,"Значение больше максимальной границы (100) ",""),IF(E466&lt;0,"Значение меньше минимальной границы (0) ",""))</t>
  </si>
  <si>
    <t>количество многоквартирных домов по городскому округу (муниципальному району), управление которыми осуществляют собственники помещений</t>
  </si>
  <si>
    <t>=CONCATENATE(IF(ISERROR(E465),"",IF(E467&lt;=E465,"","Значение не удовлетворяет заданной формуле")))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</si>
  <si>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</si>
  <si>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=CONCATENATE(IF(E469&gt;100,"Значение больше максимальной границы (100) ",""),IF(E469&lt;0,"Значение меньше минимальной границы (0) ",""))</t>
  </si>
  <si>
    <t>количество многоквартирных домов по городскому округу (муниципальному району), управление которыми осуществляется товариществом собственников жилья либо жилищным кооперативом или иным специализированным потребительским кооперативом</t>
  </si>
  <si>
    <t>=CONCATENATE(IF(ISERROR(E465),"",IF(E470&lt;=E465,"","Значение не удовлетворяет заданной формуле")))</t>
  </si>
  <si>
    <t>управление муниципальным или государственным учреждением или предприятием</t>
  </si>
  <si>
    <t>=CONCATENATE(IF(E472&gt;100,"Значение больше максимальной границы (100) ",""),IF(E472&lt;0,"Значение меньше минимальной границы (0) ",""))</t>
  </si>
  <si>
    <t>Количество многоквартирных домов, в которых собственники помещений выбрали и реализуют управление муниципальным или государственным учреждением либо предприятием</t>
  </si>
  <si>
    <t>=CONCATENATE(IF(ISERROR(E465),"",IF(E473&lt;=E465,"","Значение не удовлетворяет заданной формуле")))</t>
  </si>
  <si>
    <t>управление управляющей организацией частной формы собственности</t>
  </si>
  <si>
    <t>=CONCATENATE(IF(E475&gt;100,"Значение больше максимальной границы (100) ",""),IF(E475&lt;0,"Значение меньше минимальной границы (0) ",""))</t>
  </si>
  <si>
    <t>Количество многоквартирных домов по городскому округу (муниципальному району), управление которыми осуществляется управляющей организацией частной формы собственности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</si>
  <si>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</si>
  <si>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=CONCATENATE(IF(E478&gt;100,"Значение больше максимальной границы (100) ",""),IF(E478&lt;0,"Значение меньше минимальной границы (0) ",""))</t>
  </si>
  <si>
    <t>Количество многоквартирных домов, в которых собственники помещений выбрали и реализуют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</si>
  <si>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=CONCATENATE(IF(ISERROR(E465),"",IF(E479&lt;=E465,"","Значение не удовлетворяет заданной формуле")))</t>
  </si>
  <si>
    <t>112.</t>
  </si>
  <si>
    <t>Доля организаций коммунального комплекса, осуществляющих производство товаров, оказание услуг по водо-, тепло, -газо-,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</si>
  <si>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=CONCATENATE(IF(E481&gt;100,"Значение больше максимальной границы (100) ",""),IF(E481&lt;0,"Значение меньше минимальной границы (0) ",""))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</si>
  <si>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</si>
  <si>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=CONCATENATE(IF(ISERROR(E484),"",IF(E482&lt;=E484,"","Значение не удовлетворяет заданной формуле")))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</si>
  <si>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</si>
  <si>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113.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</si>
  <si>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</si>
  <si>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=CONCATENATE(IF(E485&gt;100,"Значение больше максимальной границы (100) ",""),IF(E485&lt;0,"Значение меньше минимальной границы (0) ",""))</t>
  </si>
  <si>
    <t>Количество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</si>
  <si>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=CONCATENATE(IF(ISERROR(E488),"",IF(E486&lt;=E488,"","Значение не удовлетворяет заданной формуле")))</t>
  </si>
  <si>
    <t>Общее число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</si>
  <si>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114.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</si>
  <si>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</si>
  <si>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электрическая энергия</t>
  </si>
  <si>
    <t>=CONCATENATE(IF(E490&gt;100,"Значение больше максимальной границы (100) ",""),IF(E490&lt;0,"Значение меньше минимальной границы (0) ",""))</t>
  </si>
  <si>
    <t>тепловая энергия</t>
  </si>
  <si>
    <t>=CONCATENATE(IF(E491&gt;100,"Значение больше максимальной границы (100) ",""),IF(E491&lt;0,"Значение меньше минимальной границы (0) ",""))</t>
  </si>
  <si>
    <t>горячая вода</t>
  </si>
  <si>
    <t>=CONCATENATE(IF(E492&gt;100,"Значение больше максимальной границы (100) ",""),IF(E492&lt;0,"Значение меньше минимальной границы (0) ",""))</t>
  </si>
  <si>
    <t>холодная вода</t>
  </si>
  <si>
    <t>=CONCATENATE(IF(E493&gt;100,"Значение больше максимальной границы (100) ",""),IF(E493&lt;0,"Значение меньше минимальной границы (0) ",""))</t>
  </si>
  <si>
    <t>природный газ</t>
  </si>
  <si>
    <t>=CONCATENATE(IF(E494&gt;100,"Значение больше максимальной границы (100) ",""),IF(E494&lt;0,"Значение меньше минимальной границы (0) ",""))</t>
  </si>
  <si>
    <t>Объем отпуска энергетического ресурса, счет за который выставлен по показаниям приборов учета, установленных у потребителей</t>
  </si>
  <si>
    <t>Объем электрической энергии, счет за которую выставлен по показаниям приборов учета, установленных у потребителей</t>
  </si>
  <si>
    <t>тыс. КВт/ч</t>
  </si>
  <si>
    <t>=CONCATENATE(IF(ISERROR(E503),"",IF(E496&lt;=E503,"","Значение не удовлетворяет заданной формуле")))</t>
  </si>
  <si>
    <t>Объем тепловой энергии, счет за которую выставлен по показаниям приборов учета, установленных у потребителей</t>
  </si>
  <si>
    <t>Гкал</t>
  </si>
  <si>
    <t>=CONCATENATE(IF(ISERROR(E504),"",IF(E497&lt;=E504,"","Значение не удовлетворяет заданной формуле")))</t>
  </si>
  <si>
    <t>Общий объем горячей воды, счет за которую выставлен по показаниям приборов учета, установленных у потребителей</t>
  </si>
  <si>
    <t>тыс. М3</t>
  </si>
  <si>
    <t>=CONCATENATE(IF(ISERROR(E505),"",IF(E498&lt;=E505,"","Значение не удовлетворяет заданной формуле")))</t>
  </si>
  <si>
    <t>Общий объем холодной воды, счет за которую выставлен по показаниям приборов учета, установленных у потребителей</t>
  </si>
  <si>
    <t>=CONCATENATE(IF(ISERROR(E506),"",IF(E499&lt;=E506,"","Значение не удовлетворяет заданной формуле")))</t>
  </si>
  <si>
    <t>Общий объем природного газа, счет за который выставлен по показаниям приборов учета, установленных у потребителей</t>
  </si>
  <si>
    <t>=CONCATENATE(IF(ISERROR(E507),"",IF(E500&lt;=E507,"","Значение не удовлетворяет заданной формуле")))</t>
  </si>
  <si>
    <t>Общий объем энергетического ресурса, отпущенного потребителям</t>
  </si>
  <si>
    <t>115.</t>
  </si>
  <si>
    <t>Уровень собираемости платежей за предоставленные жилищно-коммунальные услуги</t>
  </si>
  <si>
    <t>=CONCATENATE(IF(E508&gt;100,"Значение больше максимальной границы (100) ",""),IF(E508&lt;0,"Значение меньше минимальной границы (0) ",""))</t>
  </si>
  <si>
    <t>сумма фактически оплаченных жилищно-коммунальных платежей</t>
  </si>
  <si>
    <t>=CONCATENATE(IF(ISERROR(E511),"",IF(E509&lt;=E511,"","Значение не удовлетворяет заданной формуле")))</t>
  </si>
  <si>
    <t>сумма начисленных жилищно-коммунальных платежей</t>
  </si>
  <si>
    <t>116.</t>
  </si>
  <si>
    <t>Доля подписанных паспортов готовности (по состоянию на 15 ноября отчетного года):</t>
  </si>
  <si>
    <t>жилищного фонда</t>
  </si>
  <si>
    <t>=CONCATENATE(IF(E513&gt;100,"Значение больше максимальной границы (100) ",""),IF(E513&lt;0,"Значение меньше минимальной границы (0) ",""))</t>
  </si>
  <si>
    <t>Общее количество паспортов готовности жилищного фонда, подлежащих подписанию</t>
  </si>
  <si>
    <t>Число подписанных паспортов готовности жилищного фонда (по состоянию на 15 ноября отчетного года)</t>
  </si>
  <si>
    <t>=CONCATENATE(IF(ISERROR(E515),"",IF(E515&lt;=E515,"","Значение не удовлетворяет заданной формуле")))</t>
  </si>
  <si>
    <t>котельных</t>
  </si>
  <si>
    <t>=CONCATENATE(IF(E517&gt;100,"Значение больше максимальной границы (100) ",""),IF(E517&lt;0,"Значение меньше минимальной границы (0) ",""))</t>
  </si>
  <si>
    <t>Общее количество паспортов готовности котельных, подлежащих подписанию</t>
  </si>
  <si>
    <t>Число подписанных паспортов готовности котельных (по состоянию на 15 ноября отчетного года)</t>
  </si>
  <si>
    <t>=CONCATENATE(IF(ISERROR(E519),"",IF(E519&lt;=E519,"","Значение не удовлетворяет заданной формуле")))</t>
  </si>
  <si>
    <t>117.</t>
  </si>
  <si>
    <t>Отношение тарифов для промышленных потребителей к тарифам для населения:</t>
  </si>
  <si>
    <t>по водоснабжению</t>
  </si>
  <si>
    <t>Средневзвешенное значение утвержденных тарифов по водоснабжению по всем организациям муниципального образования категории «Прочие группы потребителей»</t>
  </si>
  <si>
    <t>рублей за куб. метр</t>
  </si>
  <si>
    <t>Средневзвешенное значение утвержденных тарифов по водоснабжению по всем организациям муниципального образования по группе «Население»</t>
  </si>
  <si>
    <t>по водоотведению</t>
  </si>
  <si>
    <t>Средневзвешенное значение утвержденных тарифов по водоотведению по всем организациям муниципального образования категории «Прочие группы потребителей»</t>
  </si>
  <si>
    <t>Средневзвешенное значение утвержденных тарифов по водоотведению по всем организациям муниципального образования по группе «Население»</t>
  </si>
  <si>
    <t>118.</t>
  </si>
  <si>
    <t>Доля убыточных организаций жилищно-коммунального хозяйства</t>
  </si>
  <si>
    <t>=CONCATENATE(IF(E530&gt;100,"Значение больше максимальной границы (100) ",""),IF(E530&lt;0,"Значение меньше минимальной границы (0) ",""))</t>
  </si>
  <si>
    <t>Количество организаций оказывающих услуги жилищно-коммунального хозяйства, получивших убыток</t>
  </si>
  <si>
    <t>=CONCATENATE(IF(ISERROR(E533),"",IF(E531&lt;=E533,"","Значение не удовлетворяет заданной формуле")))</t>
  </si>
  <si>
    <t>Общее количество организаций оказывающих услуги жилищно-коммунального хозяйства</t>
  </si>
  <si>
    <t>119.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</si>
  <si>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</si>
  <si>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=CONCATENATE(IF(E534&gt;100,"Значение больше максимальной границы (100) ",""),IF(E534&lt;0,"Значение меньше минимальной границы (0) ",""))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</si>
  <si>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учёт</t>
  </si>
  <si>
    <t>=CONCATENATE(IF(ISERROR(E537),"",IF(E535&lt;=E537,"","Значение не удовлетворяет заданной формуле")))</t>
  </si>
  <si>
    <t>общее число многоквартирных домов, имеющих разрешение на ввод в эксплуатацию</t>
  </si>
  <si>
    <t>120.</t>
  </si>
  <si>
    <t>Доля населения, проживающего в многоквартирных домах, признанных в установленном порядке аварийными</t>
  </si>
  <si>
    <t>=CONCATENATE(IF(E538&gt;100,"Значение больше максимальной границы (100) ",""),IF(E538&lt;0,"Значение меньше минимальной границы (0) ",""))</t>
  </si>
  <si>
    <t>количество граждан, проживающих в многоквартирных домах, признанных в установленном порядке аварийными</t>
  </si>
  <si>
    <t>=CONCATENATE(IF(ISERROR(E442),"",IF(E539&lt;=E442,"","Значение не удовлетворяет заданной формуле")))</t>
  </si>
  <si>
    <t>121.</t>
  </si>
  <si>
    <t>Общий объем расходов бюджета муниципального образования на жилищно-коммунальное хозяйство - всего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</si>
  <si>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</si>
  <si>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</si>
  <si>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</si>
  <si>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121.1.</t>
  </si>
  <si>
    <t>Доля протяженности освещенных частей улиц, проездов, набережных в их общей протяженности на конец отчетного года, процентов</t>
  </si>
  <si>
    <t>VIII. Организация муниципального управления</t>
  </si>
  <si>
    <t>122.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</si>
  <si>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</si>
  <si>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=CONCATENATE(IF(E547&gt;100,"Значение больше максимальной границы (100) ",""),IF(E547&lt;0,"Значение меньше минимальной границы (0) ",""))</t>
  </si>
  <si>
    <t>123.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</si>
  <si>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</si>
  <si>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=CONCATENATE(IF(E548&gt;100,"Значение больше максимальной границы (100) ",""),IF(E548&lt;0,"Значение меньше минимальной границы (0) ",""))</t>
  </si>
  <si>
    <t>Количество муниципальных автономных учреждений в городском округе (муниципальном районе)</t>
  </si>
  <si>
    <t>=CONCATENATE(IF(ISERROR(E551),"",IF(E549&lt;=E551,"","Значение не удовлетворяет заданной формуле")))</t>
  </si>
  <si>
    <t>Общее число муниципальных учреждений (бюджетных и автономных) в городском округе (муниципальном районе)</t>
  </si>
  <si>
    <t>124.</t>
  </si>
  <si>
    <t>Доля налоговых и неналоговых доходов местного бюджета (за исключением постпулений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</si>
  <si>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=CONCATENATE(IF(E552&gt;100,"Значение больше максимальной границы (100) ",""),IF(E552&lt;0,"Значение меньше минимальной границы (0) ",""))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</si>
  <si>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</si>
  <si>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=CONCATENATE(IF(ISERROR(E555),"",IF(E553&lt;=E555,"","Значение не удовлетворяет заданной формуле")))</t>
  </si>
  <si>
    <t>Общий объем собственных доходов бюджета муниципального образования (без учета субвенций)</t>
  </si>
  <si>
    <t>125.</t>
  </si>
  <si>
    <t>Доля населения, участвующего в платных культурно-досуговых мероприятиях, организованных органами местного самоуправления городского окурга и муниципальных районов</t>
  </si>
  <si>
    <t>Численность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</si>
  <si>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126.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</si>
  <si>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</si>
  <si>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</si>
  <si>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Количество зрительских мест в клубах</t>
  </si>
  <si>
    <t>нормативная потребность в зрительских местах в клубах и учреждениях клубного типа</t>
  </si>
  <si>
    <t>библиотеками</t>
  </si>
  <si>
    <t>Количество библиотек</t>
  </si>
  <si>
    <t>Нормативная потребность в библиотеках</t>
  </si>
  <si>
    <t>парками культуры и отдыха</t>
  </si>
  <si>
    <t>Количество парков культуры и отдыха</t>
  </si>
  <si>
    <t>Нормативная потребность в парках культуры и отдыха</t>
  </si>
  <si>
    <t>127.</t>
  </si>
  <si>
    <t>Удовлетворенность населения качеством предоставляемых услуг в сфере культуры (качеством культурного обслуживания)</t>
  </si>
  <si>
    <t>=CONCATENATE(IF(E572&gt;100,"Значение больше максимальной границы (100) ",""),IF(E572&lt;0,"Значение меньше минимальной границы (0) ",""))</t>
  </si>
  <si>
    <t>128.</t>
  </si>
  <si>
    <t>Общий объем расходов бюджета муниципального образования на культуру</t>
  </si>
  <si>
    <t>129.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</si>
  <si>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</si>
  <si>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130.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</si>
  <si>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</si>
  <si>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131.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</si>
  <si>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</si>
  <si>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=CONCATENATE(IF(E576&gt;100,"Значение больше максимальной границы (100) ",""),IF(E576&lt;0,"Значение меньше минимальной границы (0) ",""))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</si>
  <si>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</si>
  <si>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=CONCATENATE(IF(ISERROR(E579),"",IF(E577&lt;=E579,"","Значение не удовлетворяет заданной формуле")))</t>
  </si>
  <si>
    <t>Полная учетная стоимость основных фондов организаций муниципальной формы собственности (на конец года)</t>
  </si>
  <si>
    <t>132.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</si>
  <si>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</si>
  <si>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=CONCATENATE(IF(E580&gt;100,"Значение больше максимальной границы (100) ",""),IF(E580&lt;0,"Значение меньше минимальной границы (0) ",""))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</si>
  <si>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</si>
  <si>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=CONCATENATE(IF(ISERROR(E583),"",IF(E581&lt;=E583,"","Значение не удовлетворяет заданной формуле")))</t>
  </si>
  <si>
    <t>Общий объем кредиторской задолженности муниципального образования на конец года</t>
  </si>
  <si>
    <t>133.</t>
  </si>
  <si>
    <t>Доля трудоустроенных граждан в общей численности граждан, обратившихся за содействием в государственные службы занятости с целью поиска подходящей работы</t>
  </si>
  <si>
    <t>=CONCATENATE(IF(E584&gt;100,"Значение больше максимальной границы (100) ",""),IF(E584&lt;0,"Значение меньше минимальной границы (0) ",""))</t>
  </si>
  <si>
    <t>Численность трудоустроенных граждан, обратившихся за содействием в государственные учреждения службы занятости населения с целью поиска подходящей работы</t>
  </si>
  <si>
    <t>=CONCATENATE(IF(ISERROR(E587),"",IF(E585&lt;=E587,"","Значение не удовлетворяет заданной формуле")))</t>
  </si>
  <si>
    <t>Численность граждан, обратившихся за содействием в поиске подходящей работы в государственные учреждения службы занятости населения</t>
  </si>
  <si>
    <t>134.</t>
  </si>
  <si>
    <t>Утверждение бюджета на 3 года (данный показатель оценивается в случае, если субъект Российской Федерации перешел на 3-летний бюджет)</t>
  </si>
  <si>
    <t>да - 1 / нет - 0</t>
  </si>
  <si>
    <t>да</t>
  </si>
  <si>
    <t>135.</t>
  </si>
  <si>
    <t>Среднегодовая численность населения - всего</t>
  </si>
  <si>
    <t>тыс. человек</t>
  </si>
  <si>
    <t>=CONCATENATE(IF(E589= "","Значение не может быть пустым",""))</t>
  </si>
  <si>
    <t>136.</t>
  </si>
  <si>
    <t>Численность населения на начало года</t>
  </si>
  <si>
    <t>тыс.человек</t>
  </si>
  <si>
    <t>137.</t>
  </si>
  <si>
    <t>Численность населения на конец года</t>
  </si>
  <si>
    <t>138.</t>
  </si>
  <si>
    <t>Общий объем расходов бюджета муниципального образования - всего</t>
  </si>
  <si>
    <t>в том числе в части бюджетных инвестиций на увеличение стоимости основных средств</t>
  </si>
  <si>
    <t>=CONCATENATE(IF(ISERROR(E592),"",IF(E592&lt;=E592,"","Значение не удовлетворяет заданной формуле")))</t>
  </si>
  <si>
    <t>138.1.</t>
  </si>
  <si>
    <t>Общий объем расходов консолидированного бюджета муниципального района</t>
  </si>
  <si>
    <t>139.</t>
  </si>
  <si>
    <t>Общий объем расходов бюджета муниципального образования на содержание работников органов местного самоуправления - всего</t>
  </si>
  <si>
    <t>в том числе в расчете на одного жителя муниципального образования</t>
  </si>
  <si>
    <t>=CONCATENATE(IF(ISERROR(E595),"",IF(E595&lt;=E595,"","Значение не удовлетворяет заданной формуле")))</t>
  </si>
  <si>
    <t>140.</t>
  </si>
  <si>
    <t>Доля расхода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</si>
  <si>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=CONCATENATE(IF(E597&gt;100,"Значение больше максимальной границы (100) ",""),IF(E597&lt;0,"Значение меньше минимальной границы (0) ",""))</t>
  </si>
  <si>
    <t>Расходы бюджета городского округа (муниципального района), формируемых в рамках программ, утвержденных в установленном порядке (за исключением субвенции на исполнение делегируемых полномочий)</t>
  </si>
  <si>
    <t>Общий объем расходов бюджета муниципального образования - за исключением субвенций на исполнение делегируемых полномочий из вышестоящих бюджетов</t>
  </si>
  <si>
    <t>141.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</si>
  <si>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</si>
  <si>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142.</t>
  </si>
  <si>
    <t>Количество муниципальных услуг, предоставляемых органами местного самоуправления, муниципальными учреждениями</t>
  </si>
  <si>
    <t>143.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</si>
  <si>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</si>
  <si>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IX. Энергосбережение и повышение энергетической эффективности</t>
  </si>
  <si>
    <t>144.</t>
  </si>
  <si>
    <t>Удельная величина потребления энергетических ресурсов в многоквартирных домах:</t>
  </si>
  <si>
    <t>кВт-ч на 1 проживающего</t>
  </si>
  <si>
    <t>Объем потребления электрической энергии в многоквартирных домах</t>
  </si>
  <si>
    <t>МВт. ч</t>
  </si>
  <si>
    <t>Число проживающих в многоквартирных домах, которым отпущена электрическая энергия</t>
  </si>
  <si>
    <t>Гкал на 1 кв. метр общей площади</t>
  </si>
  <si>
    <t>Объем потребления тепловой энергии в многоквартирных домах</t>
  </si>
  <si>
    <t>Общая площадь многоквартирных домов</t>
  </si>
  <si>
    <t>куб. метров на 1 проживающего</t>
  </si>
  <si>
    <t>Объем потребления горячей воды в многоквартирных домах</t>
  </si>
  <si>
    <t>тыс. куб. метров</t>
  </si>
  <si>
    <t>Число проживающих в многоквартирных домах, которым отпущена горячая вода</t>
  </si>
  <si>
    <t>Объем потребления холодной воды в многоквартирных домах</t>
  </si>
  <si>
    <t>Число проживающих в многоквартирных домах, которым отпущена холодная вода</t>
  </si>
  <si>
    <t>Объем потребления природного газа в многоквартирных домах</t>
  </si>
  <si>
    <t>Число проживающих в многоквартирных домах, которым отпущен природый газ</t>
  </si>
  <si>
    <t>145.</t>
  </si>
  <si>
    <t>Удельная величина потребления энергетических ресурсов муниципальными бюджетными учреждениями</t>
  </si>
  <si>
    <t>Объем потребленной (израсходованной) электрической энергии муниципальными бюджетными учреждениями</t>
  </si>
  <si>
    <t>Объем потребленной (израсходованной) тепловой энергии муниципальными бюджетными учреждениями</t>
  </si>
  <si>
    <t>Общая площадь муниципальных бюджетных учреждений</t>
  </si>
  <si>
    <t>Объем потребленной (израсходованной) горячей воды муниципальными бюджетными учреждениями</t>
  </si>
  <si>
    <t>Объем потребленной (израсходованной) холодной воды муниципальными бюджетными учреждениями</t>
  </si>
  <si>
    <t>Объем потребленного (израсходованного) природного газа муниципальными бюджетными учреждениями</t>
  </si>
  <si>
    <t>X. Организация сбора, вывоза бытовых отходов, благоустройства и озеленения территории, освещения улиц</t>
  </si>
  <si>
    <t>Обеспеченность населения контейнерами для сбора бытовых отходов, мусора</t>
  </si>
  <si>
    <t>штук на 100 человек</t>
  </si>
  <si>
    <t>Уровень освещенности улиц</t>
  </si>
  <si>
    <t>единиц/км.</t>
  </si>
  <si>
    <t>Площадь клумб, цветников в расчете на 1000 человек населения</t>
  </si>
  <si>
    <t>кв. метров на 1000 человек</t>
  </si>
  <si>
    <t>Площадь парков, садов, скверов, в расчете на 1000 человек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</si>
</sst>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00"/>
  </numFmts>
  <fonts count="12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u val="single"/>
      <sz val="9"/>
      <color indexed="10"/>
      <name val="Arial"/>
      <family val="0"/>
    </font>
    <font>
      <sz val="8"/>
      <color indexed="11"/>
      <name val="Arial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b/>
      <sz val="9"/>
      <color indexed="9"/>
      <name val="Tahoma"/>
      <family val="0"/>
    </font>
    <font>
      <b/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11"/>
      <name val="Tahoma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10"/>
      </left>
      <right>
        <color indexed="10"/>
      </right>
      <top>
        <color indexed="8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8" fillId="25" borderId="11" xfId="0" applyNumberFormat="1" applyFont="1" applyFill="1" applyBorder="1" applyAlignment="1" applyProtection="1">
      <alignment horizontal="center" vertical="center" wrapText="1"/>
      <protection/>
    </xf>
    <xf numFmtId="0" fontId="8" fillId="25" borderId="12" xfId="0" applyNumberFormat="1" applyFont="1" applyFill="1" applyBorder="1" applyAlignment="1" applyProtection="1">
      <alignment horizontal="center" vertical="center" wrapText="1"/>
      <protection/>
    </xf>
    <xf numFmtId="0" fontId="8" fillId="25" borderId="13" xfId="0" applyNumberFormat="1" applyFont="1" applyFill="1" applyBorder="1" applyAlignment="1" applyProtection="1">
      <alignment horizontal="center" vertical="center" wrapText="1"/>
      <protection/>
    </xf>
    <xf numFmtId="0" fontId="8" fillId="25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2" fillId="0" borderId="15" xfId="0" applyNumberFormat="1" applyFont="1" applyFill="1" applyBorder="1" applyAlignment="1" applyProtection="1">
      <alignment vertical="top"/>
      <protection locked="0"/>
    </xf>
    <xf numFmtId="0" fontId="9" fillId="26" borderId="13" xfId="0" applyNumberFormat="1" applyFont="1" applyFill="1" applyBorder="1" applyAlignment="1" applyProtection="1">
      <alignment horizontal="center" vertical="center" wrapText="1"/>
      <protection/>
    </xf>
    <xf numFmtId="0" fontId="10" fillId="26" borderId="13" xfId="0" applyNumberFormat="1" applyFont="1" applyFill="1" applyBorder="1" applyAlignment="1" applyProtection="1">
      <alignment vertical="top" wrapText="1"/>
      <protection/>
    </xf>
    <xf numFmtId="0" fontId="11" fillId="26" borderId="13" xfId="0" applyNumberFormat="1" applyFont="1" applyFill="1" applyBorder="1" applyAlignment="1" applyProtection="1">
      <alignment horizontal="left" vertical="center" wrapText="1"/>
      <protection/>
    </xf>
    <xf numFmtId="0" fontId="11" fillId="26" borderId="13" xfId="0" applyNumberFormat="1" applyFont="1" applyFill="1" applyBorder="1" applyAlignment="1" applyProtection="1">
      <alignment horizontal="left" vertical="center" wrapText="1" indent="2"/>
      <protection/>
    </xf>
    <xf numFmtId="49" fontId="11" fillId="26" borderId="13" xfId="0" applyNumberFormat="1" applyFont="1" applyFill="1" applyBorder="1" applyAlignment="1" applyProtection="1">
      <alignment horizontal="center" vertical="center" wrapText="1"/>
      <protection/>
    </xf>
    <xf numFmtId="172" fontId="10" fillId="24" borderId="13" xfId="0" applyNumberFormat="1" applyFont="1" applyFill="1" applyBorder="1" applyAlignment="1" applyProtection="1">
      <alignment horizontal="center" vertical="center"/>
      <protection/>
    </xf>
    <xf numFmtId="173" fontId="10" fillId="24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vertical="top" wrapText="1"/>
      <protection locked="0"/>
    </xf>
    <xf numFmtId="0" fontId="11" fillId="26" borderId="13" xfId="0" applyNumberFormat="1" applyFont="1" applyFill="1" applyBorder="1" applyAlignment="1" applyProtection="1">
      <alignment horizontal="left" vertical="center" wrapText="1" indent="3"/>
      <protection/>
    </xf>
    <xf numFmtId="0" fontId="11" fillId="26" borderId="13" xfId="0" applyNumberFormat="1" applyFont="1" applyFill="1" applyBorder="1" applyAlignment="1" applyProtection="1">
      <alignment horizontal="center" vertical="center" wrapText="1"/>
      <protection/>
    </xf>
    <xf numFmtId="0" fontId="11" fillId="26" borderId="13" xfId="0" applyNumberFormat="1" applyFont="1" applyFill="1" applyBorder="1" applyAlignment="1" applyProtection="1">
      <alignment horizontal="left" vertical="center" wrapText="1" indent="3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 locked="0"/>
    </xf>
    <xf numFmtId="173" fontId="10" fillId="0" borderId="13" xfId="0" applyNumberFormat="1" applyFont="1" applyFill="1" applyBorder="1" applyAlignment="1" applyProtection="1">
      <alignment horizontal="center" vertical="center"/>
      <protection locked="0"/>
    </xf>
    <xf numFmtId="173" fontId="10" fillId="27" borderId="13" xfId="0" applyNumberFormat="1" applyFont="1" applyFill="1" applyBorder="1" applyAlignment="1" applyProtection="1">
      <alignment horizontal="center" vertical="center"/>
      <protection/>
    </xf>
    <xf numFmtId="173" fontId="10" fillId="27" borderId="13" xfId="0" applyNumberFormat="1" applyFont="1" applyFill="1" applyBorder="1" applyAlignment="1" applyProtection="1">
      <alignment horizontal="center" vertical="center"/>
      <protection locked="0"/>
    </xf>
    <xf numFmtId="0" fontId="11" fillId="26" borderId="13" xfId="0" applyNumberFormat="1" applyFont="1" applyFill="1" applyBorder="1" applyAlignment="1" applyProtection="1">
      <alignment horizontal="left" vertical="center" wrapText="1"/>
      <protection/>
    </xf>
    <xf numFmtId="172" fontId="10" fillId="26" borderId="13" xfId="0" applyNumberFormat="1" applyFont="1" applyFill="1" applyBorder="1" applyAlignment="1" applyProtection="1">
      <alignment horizontal="center" vertical="center"/>
      <protection/>
    </xf>
    <xf numFmtId="173" fontId="10" fillId="26" borderId="13" xfId="0" applyNumberFormat="1" applyFont="1" applyFill="1" applyBorder="1" applyAlignment="1" applyProtection="1">
      <alignment horizontal="center" vertical="center"/>
      <protection/>
    </xf>
    <xf numFmtId="0" fontId="11" fillId="26" borderId="13" xfId="0" applyNumberFormat="1" applyFont="1" applyFill="1" applyBorder="1" applyAlignment="1" applyProtection="1">
      <alignment horizontal="left" vertical="center" wrapText="1" indent="4"/>
      <protection/>
    </xf>
    <xf numFmtId="0" fontId="11" fillId="26" borderId="13" xfId="0" applyNumberFormat="1" applyFont="1" applyFill="1" applyBorder="1" applyAlignment="1" applyProtection="1">
      <alignment horizontal="left" vertical="center" wrapText="1" indent="5"/>
      <protection/>
    </xf>
    <xf numFmtId="0" fontId="11" fillId="26" borderId="13" xfId="0" applyNumberFormat="1" applyFont="1" applyFill="1" applyBorder="1" applyAlignment="1" applyProtection="1">
      <alignment horizontal="left" vertical="center" wrapText="1" indent="5"/>
      <protection/>
    </xf>
    <xf numFmtId="0" fontId="11" fillId="26" borderId="13" xfId="0" applyNumberFormat="1" applyFont="1" applyFill="1" applyBorder="1" applyAlignment="1" applyProtection="1">
      <alignment horizontal="left" vertical="center" wrapText="1" indent="1"/>
      <protection/>
    </xf>
    <xf numFmtId="0" fontId="11" fillId="26" borderId="13" xfId="0" applyNumberFormat="1" applyFont="1" applyFill="1" applyBorder="1" applyAlignment="1" applyProtection="1">
      <alignment horizontal="left" vertical="center" wrapText="1" indent="2"/>
      <protection/>
    </xf>
    <xf numFmtId="0" fontId="11" fillId="26" borderId="13" xfId="0" applyNumberFormat="1" applyFont="1" applyFill="1" applyBorder="1" applyAlignment="1" applyProtection="1">
      <alignment horizontal="left" vertical="center" wrapText="1" indent="4"/>
      <protection/>
    </xf>
    <xf numFmtId="173" fontId="10" fillId="28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E6E6FA"/>
      <rgbColor rgb="00889CCF"/>
      <rgbColor rgb="00F3F3F3"/>
      <rgbColor rgb="00FAC8C8"/>
      <rgbColor rgb="00FFAA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7"/>
  <sheetViews>
    <sheetView showGridLines="0" showRowColHeaders="0" tabSelected="1" workbookViewId="0" topLeftCell="A1">
      <pane xSplit="1" ySplit="6" topLeftCell="B7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7.00390625" style="0" customWidth="1"/>
    <col min="3" max="3" width="66.57421875" style="0" customWidth="1"/>
    <col min="4" max="4" width="14.00390625" style="0" customWidth="1"/>
    <col min="5" max="6" width="15.140625" style="0" hidden="1" customWidth="1"/>
    <col min="7" max="11" width="15.140625" style="0" customWidth="1"/>
    <col min="12" max="12" width="28.00390625" style="0" customWidth="1"/>
    <col min="13" max="13" width="22.28125" style="0" hidden="1" customWidth="1"/>
    <col min="14" max="26" width="10.421875" style="0" hidden="1" customWidth="1"/>
  </cols>
  <sheetData>
    <row r="1" spans="1:26" ht="15" customHeight="1">
      <c r="A1" s="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.75" customHeight="1">
      <c r="A3" s="1"/>
      <c r="B3" s="6" t="s">
        <v>1</v>
      </c>
      <c r="C3" s="6"/>
      <c r="D3" s="6"/>
      <c r="E3" s="6"/>
      <c r="F3" s="6"/>
      <c r="G3" s="6"/>
      <c r="H3" s="6"/>
      <c r="I3" s="6"/>
      <c r="J3" s="1"/>
      <c r="K3" s="7"/>
      <c r="L3" s="8" t="s">
        <v>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9"/>
      <c r="E4" s="9"/>
      <c r="F4" s="9"/>
      <c r="G4" s="9"/>
      <c r="H4" s="9"/>
      <c r="I4" s="9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>
      <c r="A5" s="1"/>
      <c r="B5" s="10"/>
      <c r="C5" s="11" t="s">
        <v>3</v>
      </c>
      <c r="D5" s="12" t="s">
        <v>4</v>
      </c>
      <c r="E5" s="12" t="s">
        <v>5</v>
      </c>
      <c r="F5" s="12"/>
      <c r="G5" s="12"/>
      <c r="H5" s="13" t="s">
        <v>6</v>
      </c>
      <c r="I5" s="12" t="s">
        <v>7</v>
      </c>
      <c r="J5" s="12"/>
      <c r="K5" s="12"/>
      <c r="L5" s="12" t="s">
        <v>8</v>
      </c>
      <c r="M5" s="14"/>
      <c r="N5" s="1"/>
      <c r="O5" s="15"/>
      <c r="P5" s="15"/>
      <c r="Q5" s="15"/>
      <c r="R5" s="15"/>
      <c r="S5" s="15"/>
      <c r="T5" s="15"/>
      <c r="U5" s="1"/>
      <c r="V5" s="1"/>
      <c r="W5" s="1"/>
      <c r="X5" s="1"/>
      <c r="Y5" s="1"/>
      <c r="Z5" s="1"/>
    </row>
    <row r="6" spans="1:26" ht="15.75" customHeight="1">
      <c r="A6" s="1"/>
      <c r="B6" s="10"/>
      <c r="C6" s="11"/>
      <c r="D6" s="12"/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2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7"/>
      <c r="B7" s="18" t="s">
        <v>16</v>
      </c>
      <c r="C7" s="18"/>
      <c r="D7" s="18"/>
      <c r="E7" s="18"/>
      <c r="F7" s="18"/>
      <c r="G7" s="18"/>
      <c r="H7" s="18"/>
      <c r="I7" s="18"/>
      <c r="J7" s="18"/>
      <c r="K7" s="18"/>
      <c r="L7" s="19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7"/>
      <c r="B8" s="18" t="s">
        <v>17</v>
      </c>
      <c r="C8" s="18"/>
      <c r="D8" s="18"/>
      <c r="E8" s="18"/>
      <c r="F8" s="18"/>
      <c r="G8" s="18"/>
      <c r="H8" s="18"/>
      <c r="I8" s="18"/>
      <c r="J8" s="18"/>
      <c r="K8" s="18"/>
      <c r="L8" s="19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5" customHeight="1">
      <c r="A9" s="17"/>
      <c r="B9" s="20" t="s">
        <v>18</v>
      </c>
      <c r="C9" s="21" t="s">
        <v>19</v>
      </c>
      <c r="D9" s="22" t="s">
        <v>20</v>
      </c>
      <c r="E9" s="23"/>
      <c r="F9" s="23"/>
      <c r="G9" s="24"/>
      <c r="H9" s="24">
        <v>0</v>
      </c>
      <c r="I9" s="24">
        <v>0</v>
      </c>
      <c r="J9" s="24">
        <v>100</v>
      </c>
      <c r="K9" s="24"/>
      <c r="L9" s="25"/>
      <c r="M9" s="16"/>
      <c r="N9" s="1"/>
      <c r="O9" s="1"/>
      <c r="P9" s="1"/>
      <c r="Q9" s="1"/>
      <c r="R9" s="1"/>
      <c r="S9" s="1" t="s">
        <v>21</v>
      </c>
      <c r="T9" s="1" t="s">
        <v>21</v>
      </c>
      <c r="U9" s="1" t="s">
        <v>21</v>
      </c>
      <c r="V9" s="1" t="s">
        <v>21</v>
      </c>
      <c r="W9" s="1" t="s">
        <v>21</v>
      </c>
      <c r="X9" s="1" t="s">
        <v>21</v>
      </c>
      <c r="Y9" s="1" t="s">
        <v>21</v>
      </c>
      <c r="Z9" s="1" t="s">
        <v>22</v>
      </c>
    </row>
    <row r="10" spans="1:26" ht="15.75" customHeight="1">
      <c r="A10" s="17"/>
      <c r="B10" s="20"/>
      <c r="C10" s="26" t="s">
        <v>23</v>
      </c>
      <c r="D10" s="26"/>
      <c r="E10" s="27"/>
      <c r="F10" s="27"/>
      <c r="G10" s="26"/>
      <c r="H10" s="26"/>
      <c r="I10" s="26"/>
      <c r="J10" s="26"/>
      <c r="K10" s="26"/>
      <c r="L10" s="19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5" customHeight="1">
      <c r="A11" s="17"/>
      <c r="B11" s="20"/>
      <c r="C11" s="28" t="s">
        <v>24</v>
      </c>
      <c r="D11" s="22" t="s">
        <v>25</v>
      </c>
      <c r="E11" s="29"/>
      <c r="F11" s="29"/>
      <c r="G11" s="30">
        <v>0</v>
      </c>
      <c r="H11" s="30">
        <v>0</v>
      </c>
      <c r="I11" s="30">
        <v>0</v>
      </c>
      <c r="J11" s="30">
        <v>3</v>
      </c>
      <c r="K11" s="30">
        <v>0</v>
      </c>
      <c r="L11" s="25"/>
      <c r="M11" s="16"/>
      <c r="N11" s="1"/>
      <c r="O11" s="1"/>
      <c r="P11" s="1"/>
      <c r="Q11" s="1"/>
      <c r="R11" s="1"/>
      <c r="S11" s="1">
        <f>(IF(E11&lt;=E12,"","Значение не удовлетворяет заданной формуле"))</f>
        <v>0</v>
      </c>
      <c r="T11" s="1">
        <f>(IF(F11&lt;=F12,"","Значение не удовлетворяет заданной формуле"))</f>
        <v>0</v>
      </c>
      <c r="U11" s="1">
        <f>(IF(G11&lt;=G12,"","Значение не удовлетворяет заданной формуле"))</f>
        <v>0</v>
      </c>
      <c r="V11" s="1">
        <f>(IF(H11&lt;=H12,"","Значение не удовлетворяет заданной формуле"))</f>
        <v>0</v>
      </c>
      <c r="W11" s="1">
        <f>(IF(I11&lt;=I12,"","Значение не удовлетворяет заданной формуле"))</f>
        <v>0</v>
      </c>
      <c r="X11" s="1">
        <f>(IF(J11&lt;=J12,"","Значение не удовлетворяет заданной формуле"))</f>
        <v>0</v>
      </c>
      <c r="Y11" s="1">
        <f>(IF(K11&lt;=K12,"","Значение не удовлетворяет заданной формуле"))</f>
        <v>0</v>
      </c>
      <c r="Z11" s="1" t="s">
        <v>26</v>
      </c>
    </row>
    <row r="12" spans="1:26" ht="37.5" customHeight="1">
      <c r="A12" s="17"/>
      <c r="B12" s="20"/>
      <c r="C12" s="28" t="s">
        <v>27</v>
      </c>
      <c r="D12" s="22" t="s">
        <v>25</v>
      </c>
      <c r="E12" s="29"/>
      <c r="F12" s="29"/>
      <c r="G12" s="30">
        <v>0</v>
      </c>
      <c r="H12" s="30">
        <v>3</v>
      </c>
      <c r="I12" s="30">
        <v>3</v>
      </c>
      <c r="J12" s="30">
        <v>3</v>
      </c>
      <c r="K12" s="30">
        <v>0</v>
      </c>
      <c r="L12" s="25"/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5" customHeight="1">
      <c r="A13" s="17"/>
      <c r="B13" s="20" t="s">
        <v>28</v>
      </c>
      <c r="C13" s="21" t="s">
        <v>29</v>
      </c>
      <c r="D13" s="22" t="s">
        <v>20</v>
      </c>
      <c r="E13" s="23"/>
      <c r="F13" s="23"/>
      <c r="G13" s="24"/>
      <c r="H13" s="24">
        <v>69.60000000000001</v>
      </c>
      <c r="I13" s="24">
        <v>70</v>
      </c>
      <c r="J13" s="24">
        <v>69.60000000000001</v>
      </c>
      <c r="K13" s="24">
        <v>70</v>
      </c>
      <c r="L13" s="25"/>
      <c r="M13" s="16"/>
      <c r="N13" s="1"/>
      <c r="O13" s="1"/>
      <c r="P13" s="1"/>
      <c r="Q13" s="1"/>
      <c r="R13" s="1"/>
      <c r="S13" s="1" t="s">
        <v>21</v>
      </c>
      <c r="T13" s="1" t="s">
        <v>21</v>
      </c>
      <c r="U13" s="1" t="s">
        <v>21</v>
      </c>
      <c r="V13" s="1" t="s">
        <v>21</v>
      </c>
      <c r="W13" s="1" t="s">
        <v>21</v>
      </c>
      <c r="X13" s="1" t="s">
        <v>21</v>
      </c>
      <c r="Y13" s="1" t="s">
        <v>21</v>
      </c>
      <c r="Z13" s="1" t="s">
        <v>30</v>
      </c>
    </row>
    <row r="14" spans="1:26" ht="15.75" customHeight="1">
      <c r="A14" s="17"/>
      <c r="B14" s="20"/>
      <c r="C14" s="26" t="s">
        <v>23</v>
      </c>
      <c r="D14" s="26"/>
      <c r="E14" s="27"/>
      <c r="F14" s="27"/>
      <c r="G14" s="26"/>
      <c r="H14" s="26"/>
      <c r="I14" s="26"/>
      <c r="J14" s="26"/>
      <c r="K14" s="26"/>
      <c r="L14" s="19"/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5" customHeight="1">
      <c r="A15" s="17"/>
      <c r="B15" s="20"/>
      <c r="C15" s="28" t="s">
        <v>31</v>
      </c>
      <c r="D15" s="22" t="s">
        <v>25</v>
      </c>
      <c r="E15" s="29"/>
      <c r="F15" s="29"/>
      <c r="G15" s="30">
        <v>0</v>
      </c>
      <c r="H15" s="30">
        <v>8.700000000000001</v>
      </c>
      <c r="I15" s="30">
        <v>8.4</v>
      </c>
      <c r="J15" s="30">
        <v>8.700000000000001</v>
      </c>
      <c r="K15" s="30">
        <v>7.7</v>
      </c>
      <c r="L15" s="25"/>
      <c r="M15" s="16"/>
      <c r="N15" s="1"/>
      <c r="O15" s="1"/>
      <c r="P15" s="1"/>
      <c r="Q15" s="1"/>
      <c r="R15" s="1"/>
      <c r="S15" s="1">
        <f>(IF(E15&lt;=E16,"","Значение не удовлетворяет заданной формуле"))</f>
        <v>0</v>
      </c>
      <c r="T15" s="1">
        <f>(IF(F15&lt;=F16,"","Значение не удовлетворяет заданной формуле"))</f>
        <v>0</v>
      </c>
      <c r="U15" s="1">
        <f>(IF(G15&lt;=G16,"","Значение не удовлетворяет заданной формуле"))</f>
        <v>0</v>
      </c>
      <c r="V15" s="1">
        <f>(IF(H15&lt;=H16,"","Значение не удовлетворяет заданной формуле"))</f>
        <v>0</v>
      </c>
      <c r="W15" s="1">
        <f>(IF(I15&lt;=I16,"","Значение не удовлетворяет заданной формуле"))</f>
        <v>0</v>
      </c>
      <c r="X15" s="1">
        <f>(IF(J15&lt;=J16,"","Значение не удовлетворяет заданной формуле"))</f>
        <v>0</v>
      </c>
      <c r="Y15" s="1">
        <f>(IF(K15&lt;=K16,"","Значение не удовлетворяет заданной формуле"))</f>
        <v>0</v>
      </c>
      <c r="Z15" s="1" t="s">
        <v>32</v>
      </c>
    </row>
    <row r="16" spans="1:26" ht="37.5" customHeight="1">
      <c r="A16" s="17"/>
      <c r="B16" s="20"/>
      <c r="C16" s="28" t="s">
        <v>33</v>
      </c>
      <c r="D16" s="22" t="s">
        <v>25</v>
      </c>
      <c r="E16" s="29"/>
      <c r="F16" s="29"/>
      <c r="G16" s="30">
        <v>0</v>
      </c>
      <c r="H16" s="30">
        <v>12.5</v>
      </c>
      <c r="I16" s="30">
        <v>12</v>
      </c>
      <c r="J16" s="30">
        <v>12.5</v>
      </c>
      <c r="K16" s="30">
        <v>11</v>
      </c>
      <c r="L16" s="25"/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8.75" customHeight="1">
      <c r="A17" s="17"/>
      <c r="B17" s="20" t="s">
        <v>34</v>
      </c>
      <c r="C17" s="21" t="s">
        <v>35</v>
      </c>
      <c r="D17" s="22" t="s">
        <v>20</v>
      </c>
      <c r="E17" s="23"/>
      <c r="F17" s="23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/>
      <c r="M17" s="16"/>
      <c r="N17" s="1"/>
      <c r="O17" s="1"/>
      <c r="P17" s="1"/>
      <c r="Q17" s="1"/>
      <c r="R17" s="1"/>
      <c r="S17" s="1" t="s">
        <v>21</v>
      </c>
      <c r="T17" s="1" t="s">
        <v>21</v>
      </c>
      <c r="U17" s="1" t="s">
        <v>21</v>
      </c>
      <c r="V17" s="1" t="s">
        <v>21</v>
      </c>
      <c r="W17" s="1" t="s">
        <v>21</v>
      </c>
      <c r="X17" s="1" t="s">
        <v>21</v>
      </c>
      <c r="Y17" s="1" t="s">
        <v>21</v>
      </c>
      <c r="Z17" s="1" t="s">
        <v>36</v>
      </c>
    </row>
    <row r="18" spans="1:26" ht="15.75" customHeight="1">
      <c r="A18" s="17"/>
      <c r="B18" s="20"/>
      <c r="C18" s="26" t="s">
        <v>23</v>
      </c>
      <c r="D18" s="26"/>
      <c r="E18" s="27"/>
      <c r="F18" s="27"/>
      <c r="G18" s="26"/>
      <c r="H18" s="26"/>
      <c r="I18" s="26"/>
      <c r="J18" s="26"/>
      <c r="K18" s="26"/>
      <c r="L18" s="19"/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8.75" customHeight="1">
      <c r="A19" s="17"/>
      <c r="B19" s="20"/>
      <c r="C19" s="28" t="s">
        <v>37</v>
      </c>
      <c r="D19" s="22" t="s">
        <v>25</v>
      </c>
      <c r="E19" s="29"/>
      <c r="F19" s="29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25"/>
      <c r="M19" s="16"/>
      <c r="N19" s="1"/>
      <c r="O19" s="1"/>
      <c r="P19" s="1"/>
      <c r="Q19" s="1"/>
      <c r="R19" s="1"/>
      <c r="S19" s="1">
        <f>(IF(E19&lt;=E20,"","Значение не удовлетворяет заданной формуле"))</f>
        <v>0</v>
      </c>
      <c r="T19" s="1">
        <f>(IF(F19&lt;=F20,"","Значение не удовлетворяет заданной формуле"))</f>
        <v>0</v>
      </c>
      <c r="U19" s="1">
        <f>(IF(G19&lt;=G20,"","Значение не удовлетворяет заданной формуле"))</f>
        <v>0</v>
      </c>
      <c r="V19" s="1">
        <f>(IF(H19&lt;=H20,"","Значение не удовлетворяет заданной формуле"))</f>
        <v>0</v>
      </c>
      <c r="W19" s="1">
        <f>(IF(I19&lt;=I20,"","Значение не удовлетворяет заданной формуле"))</f>
        <v>0</v>
      </c>
      <c r="X19" s="1">
        <f>(IF(J19&lt;=J20,"","Значение не удовлетворяет заданной формуле"))</f>
        <v>0</v>
      </c>
      <c r="Y19" s="1">
        <f>(IF(K19&lt;=K20,"","Значение не удовлетворяет заданной формуле"))</f>
        <v>0</v>
      </c>
      <c r="Z19" s="1" t="s">
        <v>38</v>
      </c>
    </row>
    <row r="20" spans="1:26" ht="27" customHeight="1">
      <c r="A20" s="17"/>
      <c r="B20" s="20"/>
      <c r="C20" s="28" t="s">
        <v>39</v>
      </c>
      <c r="D20" s="22" t="s">
        <v>25</v>
      </c>
      <c r="E20" s="29"/>
      <c r="F20" s="29"/>
      <c r="G20" s="30">
        <v>12.4</v>
      </c>
      <c r="H20" s="30">
        <v>12.4</v>
      </c>
      <c r="I20" s="30">
        <v>12.4</v>
      </c>
      <c r="J20" s="30">
        <v>12.4</v>
      </c>
      <c r="K20" s="30">
        <v>12.4</v>
      </c>
      <c r="L20" s="25"/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8.75" customHeight="1">
      <c r="A21" s="17"/>
      <c r="B21" s="20" t="s">
        <v>40</v>
      </c>
      <c r="C21" s="21" t="s">
        <v>41</v>
      </c>
      <c r="D21" s="22" t="s">
        <v>20</v>
      </c>
      <c r="E21" s="23"/>
      <c r="F21" s="23"/>
      <c r="G21" s="31">
        <v>25</v>
      </c>
      <c r="H21" s="24">
        <v>28.301886792452798</v>
      </c>
      <c r="I21" s="24">
        <v>16.4420485175202</v>
      </c>
      <c r="J21" s="24">
        <v>16.1725067385445</v>
      </c>
      <c r="K21" s="24">
        <v>15.902964959568699</v>
      </c>
      <c r="L21" s="25"/>
      <c r="M21" s="16"/>
      <c r="N21" s="1"/>
      <c r="O21" s="1"/>
      <c r="P21" s="1"/>
      <c r="Q21" s="1"/>
      <c r="R21" s="1"/>
      <c r="S21" s="1" t="s">
        <v>21</v>
      </c>
      <c r="T21" s="1" t="s">
        <v>21</v>
      </c>
      <c r="U21" s="1" t="s">
        <v>21</v>
      </c>
      <c r="V21" s="1" t="s">
        <v>21</v>
      </c>
      <c r="W21" s="1" t="s">
        <v>21</v>
      </c>
      <c r="X21" s="1" t="s">
        <v>21</v>
      </c>
      <c r="Y21" s="1" t="s">
        <v>21</v>
      </c>
      <c r="Z21" s="1" t="s">
        <v>42</v>
      </c>
    </row>
    <row r="22" spans="1:26" ht="15.75" customHeight="1">
      <c r="A22" s="17"/>
      <c r="B22" s="20"/>
      <c r="C22" s="26" t="s">
        <v>23</v>
      </c>
      <c r="D22" s="26"/>
      <c r="E22" s="27"/>
      <c r="F22" s="27"/>
      <c r="G22" s="26"/>
      <c r="H22" s="26"/>
      <c r="I22" s="26"/>
      <c r="J22" s="26"/>
      <c r="K22" s="26"/>
      <c r="L22" s="19"/>
      <c r="M22" s="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>
      <c r="A23" s="17"/>
      <c r="B23" s="20"/>
      <c r="C23" s="28" t="s">
        <v>43</v>
      </c>
      <c r="D23" s="22" t="s">
        <v>25</v>
      </c>
      <c r="E23" s="29"/>
      <c r="F23" s="29"/>
      <c r="G23" s="32">
        <v>10.5</v>
      </c>
      <c r="H23" s="30">
        <v>10.5</v>
      </c>
      <c r="I23" s="30">
        <v>6.1000000000000005</v>
      </c>
      <c r="J23" s="30">
        <v>6</v>
      </c>
      <c r="K23" s="30">
        <v>5.9</v>
      </c>
      <c r="L23" s="25"/>
      <c r="M23" s="16"/>
      <c r="N23" s="1"/>
      <c r="O23" s="1"/>
      <c r="P23" s="1"/>
      <c r="Q23" s="1"/>
      <c r="R23" s="1"/>
      <c r="S23" s="1">
        <f>(IF(E23&lt;=E24,"","Значение не удовлетворяет заданной формуле"))</f>
        <v>0</v>
      </c>
      <c r="T23" s="1">
        <f>(IF(F23&lt;=F24,"","Значение не удовлетворяет заданной формуле"))</f>
        <v>0</v>
      </c>
      <c r="U23" s="1">
        <f>(IF(G23&lt;=G24,"","Значение не удовлетворяет заданной формуле"))</f>
        <v>0</v>
      </c>
      <c r="V23" s="1">
        <f>(IF(H23&lt;=H24,"","Значение не удовлетворяет заданной формуле"))</f>
        <v>0</v>
      </c>
      <c r="W23" s="1">
        <f>(IF(I23&lt;=I24,"","Значение не удовлетворяет заданной формуле"))</f>
        <v>0</v>
      </c>
      <c r="X23" s="1">
        <f>(IF(J23&lt;=J24,"","Значение не удовлетворяет заданной формуле"))</f>
        <v>0</v>
      </c>
      <c r="Y23" s="1">
        <f>(IF(K23&lt;=K24,"","Значение не удовлетворяет заданной формуле"))</f>
        <v>0</v>
      </c>
      <c r="Z23" s="1" t="s">
        <v>44</v>
      </c>
    </row>
    <row r="24" spans="1:26" ht="27" customHeight="1">
      <c r="A24" s="17"/>
      <c r="B24" s="20"/>
      <c r="C24" s="28" t="s">
        <v>45</v>
      </c>
      <c r="D24" s="22" t="s">
        <v>25</v>
      </c>
      <c r="E24" s="29"/>
      <c r="F24" s="29"/>
      <c r="G24" s="32">
        <v>42</v>
      </c>
      <c r="H24" s="30">
        <v>37.1</v>
      </c>
      <c r="I24" s="30">
        <v>37.1</v>
      </c>
      <c r="J24" s="30">
        <v>37.1</v>
      </c>
      <c r="K24" s="30">
        <v>37.1</v>
      </c>
      <c r="L24" s="25"/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9.25" customHeight="1">
      <c r="A25" s="17"/>
      <c r="B25" s="20" t="s">
        <v>46</v>
      </c>
      <c r="C25" s="21" t="s">
        <v>47</v>
      </c>
      <c r="D25" s="22" t="s">
        <v>20</v>
      </c>
      <c r="E25" s="23"/>
      <c r="F25" s="23"/>
      <c r="G25" s="24">
        <v>0.30025836184624</v>
      </c>
      <c r="H25" s="24">
        <v>1.264E-14</v>
      </c>
      <c r="I25" s="24">
        <v>0</v>
      </c>
      <c r="J25" s="24">
        <v>0</v>
      </c>
      <c r="K25" s="24">
        <v>0</v>
      </c>
      <c r="L25" s="25"/>
      <c r="M25" s="16"/>
      <c r="N25" s="1"/>
      <c r="O25" s="1"/>
      <c r="P25" s="1"/>
      <c r="Q25" s="1"/>
      <c r="R25" s="1"/>
      <c r="S25" s="1" t="s">
        <v>21</v>
      </c>
      <c r="T25" s="1" t="s">
        <v>21</v>
      </c>
      <c r="U25" s="1" t="s">
        <v>21</v>
      </c>
      <c r="V25" s="1" t="s">
        <v>21</v>
      </c>
      <c r="W25" s="1" t="s">
        <v>21</v>
      </c>
      <c r="X25" s="1" t="s">
        <v>21</v>
      </c>
      <c r="Y25" s="1" t="s">
        <v>21</v>
      </c>
      <c r="Z25" s="1" t="s">
        <v>48</v>
      </c>
    </row>
    <row r="26" spans="1:26" ht="15.75" customHeight="1">
      <c r="A26" s="17"/>
      <c r="B26" s="20"/>
      <c r="C26" s="26" t="s">
        <v>23</v>
      </c>
      <c r="D26" s="26"/>
      <c r="E26" s="27"/>
      <c r="F26" s="27"/>
      <c r="G26" s="26"/>
      <c r="H26" s="26"/>
      <c r="I26" s="26"/>
      <c r="J26" s="26"/>
      <c r="K26" s="26"/>
      <c r="L26" s="19"/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8.75" customHeight="1">
      <c r="A27" s="17"/>
      <c r="B27" s="20"/>
      <c r="C27" s="28" t="s">
        <v>49</v>
      </c>
      <c r="D27" s="22" t="s">
        <v>50</v>
      </c>
      <c r="E27" s="29"/>
      <c r="F27" s="29"/>
      <c r="G27" s="30">
        <v>28556</v>
      </c>
      <c r="H27" s="30">
        <v>28781</v>
      </c>
      <c r="I27" s="30">
        <v>28930</v>
      </c>
      <c r="J27" s="30">
        <v>29049</v>
      </c>
      <c r="K27" s="30">
        <v>29159</v>
      </c>
      <c r="L27" s="25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>
      <c r="A28" s="17"/>
      <c r="B28" s="33" t="s">
        <v>51</v>
      </c>
      <c r="C28" s="21" t="s">
        <v>52</v>
      </c>
      <c r="D28" s="22" t="s">
        <v>53</v>
      </c>
      <c r="E28" s="29"/>
      <c r="F28" s="29"/>
      <c r="G28" s="30">
        <v>0</v>
      </c>
      <c r="H28" s="30">
        <v>194.9</v>
      </c>
      <c r="I28" s="30">
        <v>750</v>
      </c>
      <c r="J28" s="30">
        <v>750</v>
      </c>
      <c r="K28" s="30">
        <v>750</v>
      </c>
      <c r="L28" s="25"/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5" customHeight="1">
      <c r="A29" s="17"/>
      <c r="B29" s="33" t="s">
        <v>54</v>
      </c>
      <c r="C29" s="21" t="s">
        <v>55</v>
      </c>
      <c r="D29" s="22" t="s">
        <v>53</v>
      </c>
      <c r="E29" s="29"/>
      <c r="F29" s="29"/>
      <c r="G29" s="30">
        <v>0</v>
      </c>
      <c r="H29" s="30">
        <v>194.9</v>
      </c>
      <c r="I29" s="30">
        <v>750</v>
      </c>
      <c r="J29" s="30">
        <v>750</v>
      </c>
      <c r="K29" s="30">
        <v>750</v>
      </c>
      <c r="L29" s="25"/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>
      <c r="A30" s="17"/>
      <c r="B30" s="33" t="s">
        <v>56</v>
      </c>
      <c r="C30" s="21" t="s">
        <v>57</v>
      </c>
      <c r="D30" s="22" t="s">
        <v>53</v>
      </c>
      <c r="E30" s="29"/>
      <c r="F30" s="29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25"/>
      <c r="M30" s="1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5" customHeight="1">
      <c r="A31" s="17"/>
      <c r="B31" s="33" t="s">
        <v>58</v>
      </c>
      <c r="C31" s="21" t="s">
        <v>59</v>
      </c>
      <c r="D31" s="22" t="s">
        <v>53</v>
      </c>
      <c r="E31" s="29"/>
      <c r="F31" s="29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25"/>
      <c r="M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7"/>
      <c r="B32" s="18" t="s">
        <v>60</v>
      </c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5" customHeight="1">
      <c r="A33" s="17"/>
      <c r="B33" s="20" t="s">
        <v>61</v>
      </c>
      <c r="C33" s="21" t="s">
        <v>62</v>
      </c>
      <c r="D33" s="22" t="s">
        <v>63</v>
      </c>
      <c r="E33" s="23"/>
      <c r="F33" s="23"/>
      <c r="G33" s="24">
        <v>113.81886739752801</v>
      </c>
      <c r="H33" s="24">
        <v>113.269170633404</v>
      </c>
      <c r="I33" s="24">
        <v>143.795368129969</v>
      </c>
      <c r="J33" s="24">
        <v>170.745980928776</v>
      </c>
      <c r="K33" s="24">
        <v>197.53763846496798</v>
      </c>
      <c r="L33" s="25"/>
      <c r="M33" s="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7"/>
      <c r="B34" s="20"/>
      <c r="C34" s="26" t="s">
        <v>23</v>
      </c>
      <c r="D34" s="26"/>
      <c r="E34" s="27"/>
      <c r="F34" s="27"/>
      <c r="G34" s="26"/>
      <c r="H34" s="26"/>
      <c r="I34" s="26"/>
      <c r="J34" s="26"/>
      <c r="K34" s="26"/>
      <c r="L34" s="19"/>
      <c r="M34" s="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7"/>
      <c r="B35" s="20"/>
      <c r="C35" s="28" t="s">
        <v>62</v>
      </c>
      <c r="D35" s="22" t="s">
        <v>64</v>
      </c>
      <c r="E35" s="29"/>
      <c r="F35" s="29"/>
      <c r="G35" s="30">
        <v>326</v>
      </c>
      <c r="H35" s="30">
        <v>326</v>
      </c>
      <c r="I35" s="30">
        <v>416</v>
      </c>
      <c r="J35" s="30">
        <v>496</v>
      </c>
      <c r="K35" s="30">
        <v>576</v>
      </c>
      <c r="L35" s="25"/>
      <c r="M35" s="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8.75" customHeight="1">
      <c r="A36" s="17"/>
      <c r="B36" s="20" t="s">
        <v>65</v>
      </c>
      <c r="C36" s="21" t="s">
        <v>66</v>
      </c>
      <c r="D36" s="22" t="s">
        <v>20</v>
      </c>
      <c r="E36" s="23"/>
      <c r="F36" s="23"/>
      <c r="G36" s="24">
        <v>33.2823578479077</v>
      </c>
      <c r="H36" s="24">
        <v>33.2823578479077</v>
      </c>
      <c r="I36" s="24">
        <v>33.3425797503467</v>
      </c>
      <c r="J36" s="24">
        <v>33.6093857832988</v>
      </c>
      <c r="K36" s="24">
        <v>33.768913342503396</v>
      </c>
      <c r="L36" s="25"/>
      <c r="M36" s="16"/>
      <c r="N36" s="1"/>
      <c r="O36" s="1"/>
      <c r="P36" s="1"/>
      <c r="Q36" s="1"/>
      <c r="R36" s="1"/>
      <c r="S36" s="1" t="s">
        <v>21</v>
      </c>
      <c r="T36" s="1" t="s">
        <v>21</v>
      </c>
      <c r="U36" s="1" t="s">
        <v>21</v>
      </c>
      <c r="V36" s="1" t="s">
        <v>21</v>
      </c>
      <c r="W36" s="1" t="s">
        <v>21</v>
      </c>
      <c r="X36" s="1" t="s">
        <v>21</v>
      </c>
      <c r="Y36" s="1" t="s">
        <v>21</v>
      </c>
      <c r="Z36" s="1" t="s">
        <v>67</v>
      </c>
    </row>
    <row r="37" spans="1:26" ht="15.75" customHeight="1">
      <c r="A37" s="17"/>
      <c r="B37" s="20"/>
      <c r="C37" s="26" t="s">
        <v>23</v>
      </c>
      <c r="D37" s="26"/>
      <c r="E37" s="27"/>
      <c r="F37" s="27"/>
      <c r="G37" s="26"/>
      <c r="H37" s="26"/>
      <c r="I37" s="26"/>
      <c r="J37" s="26"/>
      <c r="K37" s="26"/>
      <c r="L37" s="19"/>
      <c r="M37" s="1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>
      <c r="A38" s="17"/>
      <c r="B38" s="20"/>
      <c r="C38" s="28" t="s">
        <v>68</v>
      </c>
      <c r="D38" s="22" t="s">
        <v>50</v>
      </c>
      <c r="E38" s="29"/>
      <c r="F38" s="29"/>
      <c r="G38" s="30">
        <v>2390</v>
      </c>
      <c r="H38" s="30">
        <v>2390</v>
      </c>
      <c r="I38" s="30">
        <v>2400</v>
      </c>
      <c r="J38" s="30">
        <v>2430</v>
      </c>
      <c r="K38" s="30">
        <v>2450</v>
      </c>
      <c r="L38" s="25"/>
      <c r="M38" s="1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 customHeight="1">
      <c r="A39" s="17"/>
      <c r="B39" s="20"/>
      <c r="C39" s="28" t="s">
        <v>69</v>
      </c>
      <c r="D39" s="22" t="s">
        <v>50</v>
      </c>
      <c r="E39" s="29"/>
      <c r="F39" s="29"/>
      <c r="G39" s="30">
        <v>4</v>
      </c>
      <c r="H39" s="30">
        <v>4</v>
      </c>
      <c r="I39" s="30">
        <v>4</v>
      </c>
      <c r="J39" s="30">
        <v>5</v>
      </c>
      <c r="K39" s="30">
        <v>5</v>
      </c>
      <c r="L39" s="25"/>
      <c r="M39" s="1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5" customHeight="1">
      <c r="A40" s="17"/>
      <c r="B40" s="20"/>
      <c r="C40" s="28" t="s">
        <v>70</v>
      </c>
      <c r="D40" s="22" t="s">
        <v>50</v>
      </c>
      <c r="E40" s="29"/>
      <c r="F40" s="29"/>
      <c r="G40" s="30">
        <v>4803</v>
      </c>
      <c r="H40" s="30">
        <v>4803</v>
      </c>
      <c r="I40" s="30">
        <v>4810</v>
      </c>
      <c r="J40" s="30">
        <v>4815</v>
      </c>
      <c r="K40" s="30">
        <v>4820</v>
      </c>
      <c r="L40" s="25"/>
      <c r="M40" s="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5.75" customHeight="1">
      <c r="A41" s="17"/>
      <c r="B41" s="20" t="s">
        <v>71</v>
      </c>
      <c r="C41" s="21" t="s">
        <v>72</v>
      </c>
      <c r="D41" s="22" t="s">
        <v>20</v>
      </c>
      <c r="E41" s="23"/>
      <c r="F41" s="23"/>
      <c r="G41" s="24">
        <v>87.35757154040179</v>
      </c>
      <c r="H41" s="24">
        <v>90.0017395842394</v>
      </c>
      <c r="I41" s="24">
        <v>91.76306862659818</v>
      </c>
      <c r="J41" s="24">
        <v>92.1979646864399</v>
      </c>
      <c r="K41" s="24">
        <v>95.6771331651735</v>
      </c>
      <c r="L41" s="25"/>
      <c r="M41" s="16"/>
      <c r="N41" s="1"/>
      <c r="O41" s="1"/>
      <c r="P41" s="1"/>
      <c r="Q41" s="1"/>
      <c r="R41" s="1"/>
      <c r="S41" s="1" t="s">
        <v>21</v>
      </c>
      <c r="T41" s="1" t="s">
        <v>21</v>
      </c>
      <c r="U41" s="1" t="s">
        <v>21</v>
      </c>
      <c r="V41" s="1" t="s">
        <v>21</v>
      </c>
      <c r="W41" s="1" t="s">
        <v>21</v>
      </c>
      <c r="X41" s="1" t="s">
        <v>21</v>
      </c>
      <c r="Y41" s="1" t="s">
        <v>21</v>
      </c>
      <c r="Z41" s="1" t="s">
        <v>73</v>
      </c>
    </row>
    <row r="42" spans="1:26" ht="15.75" customHeight="1">
      <c r="A42" s="17"/>
      <c r="B42" s="20"/>
      <c r="C42" s="26" t="s">
        <v>23</v>
      </c>
      <c r="D42" s="26"/>
      <c r="E42" s="27"/>
      <c r="F42" s="27"/>
      <c r="G42" s="26"/>
      <c r="H42" s="26"/>
      <c r="I42" s="26"/>
      <c r="J42" s="26"/>
      <c r="K42" s="26"/>
      <c r="L42" s="19"/>
      <c r="M42" s="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5" customHeight="1">
      <c r="A43" s="17"/>
      <c r="B43" s="20"/>
      <c r="C43" s="28" t="s">
        <v>74</v>
      </c>
      <c r="D43" s="22" t="s">
        <v>53</v>
      </c>
      <c r="E43" s="29"/>
      <c r="F43" s="29"/>
      <c r="G43" s="30">
        <v>20087</v>
      </c>
      <c r="H43" s="30">
        <v>20695</v>
      </c>
      <c r="I43" s="30">
        <v>21100</v>
      </c>
      <c r="J43" s="30">
        <v>21200</v>
      </c>
      <c r="K43" s="30">
        <v>22000</v>
      </c>
      <c r="L43" s="25"/>
      <c r="M43" s="16"/>
      <c r="N43" s="1"/>
      <c r="O43" s="1"/>
      <c r="P43" s="1"/>
      <c r="Q43" s="1"/>
      <c r="R43" s="1"/>
      <c r="S43" s="1">
        <f>(IF(E43&lt;=E44,"","Значение не удовлетворяет заданной формуле"))</f>
        <v>0</v>
      </c>
      <c r="T43" s="1">
        <f>(IF(F43&lt;=F44,"","Значение не удовлетворяет заданной формуле"))</f>
        <v>0</v>
      </c>
      <c r="U43" s="1">
        <f>(IF(G43&lt;=G44,"","Значение не удовлетворяет заданной формуле"))</f>
        <v>0</v>
      </c>
      <c r="V43" s="1">
        <f>(IF(H43&lt;=H44,"","Значение не удовлетворяет заданной формуле"))</f>
        <v>0</v>
      </c>
      <c r="W43" s="1">
        <f>(IF(I43&lt;=I44,"","Значение не удовлетворяет заданной формуле"))</f>
        <v>0</v>
      </c>
      <c r="X43" s="1">
        <f>(IF(J43&lt;=J44,"","Значение не удовлетворяет заданной формуле"))</f>
        <v>0</v>
      </c>
      <c r="Y43" s="1">
        <f>(IF(K43&lt;=K44,"","Значение не удовлетворяет заданной формуле"))</f>
        <v>0</v>
      </c>
      <c r="Z43" s="1" t="s">
        <v>75</v>
      </c>
    </row>
    <row r="44" spans="1:26" ht="37.5" customHeight="1">
      <c r="A44" s="17"/>
      <c r="B44" s="20"/>
      <c r="C44" s="28" t="s">
        <v>76</v>
      </c>
      <c r="D44" s="22" t="s">
        <v>53</v>
      </c>
      <c r="E44" s="29"/>
      <c r="F44" s="29"/>
      <c r="G44" s="30">
        <v>22994</v>
      </c>
      <c r="H44" s="30">
        <v>22994</v>
      </c>
      <c r="I44" s="30">
        <v>22994</v>
      </c>
      <c r="J44" s="30">
        <v>22994</v>
      </c>
      <c r="K44" s="30">
        <v>22994</v>
      </c>
      <c r="L44" s="25"/>
      <c r="M44" s="1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0.5" customHeight="1">
      <c r="A45" s="17"/>
      <c r="B45" s="20" t="s">
        <v>77</v>
      </c>
      <c r="C45" s="21" t="s">
        <v>78</v>
      </c>
      <c r="D45" s="22" t="s">
        <v>20</v>
      </c>
      <c r="E45" s="23"/>
      <c r="F45" s="23"/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5"/>
      <c r="M45" s="16"/>
      <c r="N45" s="1"/>
      <c r="O45" s="1"/>
      <c r="P45" s="1"/>
      <c r="Q45" s="1"/>
      <c r="R45" s="1"/>
      <c r="S45" s="1" t="s">
        <v>21</v>
      </c>
      <c r="T45" s="1" t="s">
        <v>21</v>
      </c>
      <c r="U45" s="1" t="s">
        <v>21</v>
      </c>
      <c r="V45" s="1" t="s">
        <v>21</v>
      </c>
      <c r="W45" s="1" t="s">
        <v>21</v>
      </c>
      <c r="X45" s="1" t="s">
        <v>21</v>
      </c>
      <c r="Y45" s="1" t="s">
        <v>21</v>
      </c>
      <c r="Z45" s="1" t="s">
        <v>79</v>
      </c>
    </row>
    <row r="46" spans="1:26" ht="15.75" customHeight="1">
      <c r="A46" s="17"/>
      <c r="B46" s="20"/>
      <c r="C46" s="26" t="s">
        <v>23</v>
      </c>
      <c r="D46" s="26"/>
      <c r="E46" s="27"/>
      <c r="F46" s="27"/>
      <c r="G46" s="26"/>
      <c r="H46" s="26"/>
      <c r="I46" s="26"/>
      <c r="J46" s="26"/>
      <c r="K46" s="26"/>
      <c r="L46" s="19"/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70.5" customHeight="1">
      <c r="A47" s="17"/>
      <c r="B47" s="20"/>
      <c r="C47" s="28" t="s">
        <v>80</v>
      </c>
      <c r="D47" s="22" t="s">
        <v>81</v>
      </c>
      <c r="E47" s="29"/>
      <c r="F47" s="29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25"/>
      <c r="M47" s="16"/>
      <c r="N47" s="1"/>
      <c r="O47" s="1"/>
      <c r="P47" s="1"/>
      <c r="Q47" s="1"/>
      <c r="R47" s="1"/>
      <c r="S47" s="1">
        <f>(IF(E47&lt;=E48,"","Значение не удовлетворяет заданной формуле"))</f>
        <v>0</v>
      </c>
      <c r="T47" s="1">
        <f>(IF(F47&lt;=F48,"","Значение не удовлетворяет заданной формуле"))</f>
        <v>0</v>
      </c>
      <c r="U47" s="1">
        <f>(IF(G47&lt;=G48,"","Значение не удовлетворяет заданной формуле"))</f>
        <v>0</v>
      </c>
      <c r="V47" s="1">
        <f>(IF(H47&lt;=H48,"","Значение не удовлетворяет заданной формуле"))</f>
        <v>0</v>
      </c>
      <c r="W47" s="1">
        <f>(IF(I47&lt;=I48,"","Значение не удовлетворяет заданной формуле"))</f>
        <v>0</v>
      </c>
      <c r="X47" s="1">
        <f>(IF(J47&lt;=J48,"","Значение не удовлетворяет заданной формуле"))</f>
        <v>0</v>
      </c>
      <c r="Y47" s="1">
        <f>(IF(K47&lt;=K48,"","Значение не удовлетворяет заданной формуле"))</f>
        <v>0</v>
      </c>
      <c r="Z47" s="1" t="s">
        <v>82</v>
      </c>
    </row>
    <row r="48" spans="1:26" ht="27" customHeight="1">
      <c r="A48" s="17"/>
      <c r="B48" s="20"/>
      <c r="C48" s="28" t="s">
        <v>83</v>
      </c>
      <c r="D48" s="22" t="s">
        <v>81</v>
      </c>
      <c r="E48" s="29"/>
      <c r="F48" s="29"/>
      <c r="G48" s="30">
        <v>141556</v>
      </c>
      <c r="H48" s="30">
        <v>149237</v>
      </c>
      <c r="I48" s="30">
        <v>149237.4</v>
      </c>
      <c r="J48" s="30">
        <v>149266</v>
      </c>
      <c r="K48" s="30">
        <v>149266</v>
      </c>
      <c r="L48" s="25"/>
      <c r="M48" s="1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8.75" customHeight="1">
      <c r="A49" s="17"/>
      <c r="B49" s="20" t="s">
        <v>84</v>
      </c>
      <c r="C49" s="21" t="s">
        <v>85</v>
      </c>
      <c r="D49" s="22" t="s">
        <v>20</v>
      </c>
      <c r="E49" s="23"/>
      <c r="F49" s="23"/>
      <c r="G49" s="24">
        <v>0</v>
      </c>
      <c r="H49" s="24">
        <v>8.67052023121387</v>
      </c>
      <c r="I49" s="24">
        <v>11.1111111111111</v>
      </c>
      <c r="J49" s="24">
        <v>15</v>
      </c>
      <c r="K49" s="24">
        <v>15</v>
      </c>
      <c r="L49" s="25"/>
      <c r="M49" s="16"/>
      <c r="N49" s="1"/>
      <c r="O49" s="1"/>
      <c r="P49" s="1"/>
      <c r="Q49" s="1"/>
      <c r="R49" s="1"/>
      <c r="S49" s="1" t="s">
        <v>21</v>
      </c>
      <c r="T49" s="1" t="s">
        <v>21</v>
      </c>
      <c r="U49" s="1" t="s">
        <v>21</v>
      </c>
      <c r="V49" s="1" t="s">
        <v>21</v>
      </c>
      <c r="W49" s="1" t="s">
        <v>21</v>
      </c>
      <c r="X49" s="1" t="s">
        <v>21</v>
      </c>
      <c r="Y49" s="1" t="s">
        <v>21</v>
      </c>
      <c r="Z49" s="1" t="s">
        <v>86</v>
      </c>
    </row>
    <row r="50" spans="1:26" ht="15.75" customHeight="1">
      <c r="A50" s="17"/>
      <c r="B50" s="20"/>
      <c r="C50" s="26" t="s">
        <v>23</v>
      </c>
      <c r="D50" s="26"/>
      <c r="E50" s="27"/>
      <c r="F50" s="27"/>
      <c r="G50" s="26"/>
      <c r="H50" s="26"/>
      <c r="I50" s="26"/>
      <c r="J50" s="26"/>
      <c r="K50" s="26"/>
      <c r="L50" s="19"/>
      <c r="M50" s="1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8.75" customHeight="1">
      <c r="A51" s="17"/>
      <c r="B51" s="20"/>
      <c r="C51" s="28" t="s">
        <v>87</v>
      </c>
      <c r="D51" s="22" t="s">
        <v>64</v>
      </c>
      <c r="E51" s="29"/>
      <c r="F51" s="29"/>
      <c r="G51" s="30">
        <v>0</v>
      </c>
      <c r="H51" s="30">
        <v>15</v>
      </c>
      <c r="I51" s="30">
        <v>10</v>
      </c>
      <c r="J51" s="30">
        <v>12</v>
      </c>
      <c r="K51" s="30">
        <v>12</v>
      </c>
      <c r="L51" s="25"/>
      <c r="M51" s="16"/>
      <c r="N51" s="1"/>
      <c r="O51" s="1"/>
      <c r="P51" s="1"/>
      <c r="Q51" s="1"/>
      <c r="R51" s="1"/>
      <c r="S51" s="1">
        <f>(IF(E51&lt;=E52,"","Значение не удовлетворяет заданной формуле"))</f>
        <v>0</v>
      </c>
      <c r="T51" s="1">
        <f>(IF(F51&lt;=F52,"","Значение не удовлетворяет заданной формуле"))</f>
        <v>0</v>
      </c>
      <c r="U51" s="1">
        <f>(IF(G51&lt;=G52,"","Значение не удовлетворяет заданной формуле"))</f>
        <v>0</v>
      </c>
      <c r="V51" s="1">
        <f>(IF(H51&lt;=H52,"","Значение не удовлетворяет заданной формуле"))</f>
        <v>0</v>
      </c>
      <c r="W51" s="1">
        <f>(IF(I51&lt;=I52,"","Значение не удовлетворяет заданной формуле"))</f>
        <v>0</v>
      </c>
      <c r="X51" s="1">
        <f>(IF(J51&lt;=J52,"","Значение не удовлетворяет заданной формуле"))</f>
        <v>0</v>
      </c>
      <c r="Y51" s="1">
        <f>(IF(K51&lt;=K52,"","Значение не удовлетворяет заданной формуле"))</f>
        <v>0</v>
      </c>
      <c r="Z51" s="1" t="s">
        <v>88</v>
      </c>
    </row>
    <row r="52" spans="1:26" ht="27" customHeight="1">
      <c r="A52" s="17"/>
      <c r="B52" s="20"/>
      <c r="C52" s="28" t="s">
        <v>89</v>
      </c>
      <c r="D52" s="22" t="s">
        <v>64</v>
      </c>
      <c r="E52" s="29"/>
      <c r="F52" s="29"/>
      <c r="G52" s="30">
        <v>105</v>
      </c>
      <c r="H52" s="30">
        <v>173</v>
      </c>
      <c r="I52" s="30">
        <v>90</v>
      </c>
      <c r="J52" s="30">
        <v>80</v>
      </c>
      <c r="K52" s="30">
        <v>80</v>
      </c>
      <c r="L52" s="25"/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70.5" customHeight="1">
      <c r="A53" s="17"/>
      <c r="B53" s="20" t="s">
        <v>90</v>
      </c>
      <c r="C53" s="21" t="s">
        <v>91</v>
      </c>
      <c r="D53" s="22" t="s">
        <v>92</v>
      </c>
      <c r="E53" s="23"/>
      <c r="F53" s="23"/>
      <c r="G53" s="24">
        <v>0</v>
      </c>
      <c r="H53" s="24">
        <v>0</v>
      </c>
      <c r="I53" s="24">
        <v>0</v>
      </c>
      <c r="J53" s="24">
        <v>2.04081632653061</v>
      </c>
      <c r="K53" s="24">
        <v>2</v>
      </c>
      <c r="L53" s="25"/>
      <c r="M53" s="1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7"/>
      <c r="B54" s="20"/>
      <c r="C54" s="26" t="s">
        <v>23</v>
      </c>
      <c r="D54" s="26"/>
      <c r="E54" s="27"/>
      <c r="F54" s="27"/>
      <c r="G54" s="26"/>
      <c r="H54" s="26"/>
      <c r="I54" s="26"/>
      <c r="J54" s="26"/>
      <c r="K54" s="26"/>
      <c r="L54" s="19"/>
      <c r="M54" s="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9.25" customHeight="1">
      <c r="A55" s="17"/>
      <c r="B55" s="20"/>
      <c r="C55" s="28" t="s">
        <v>93</v>
      </c>
      <c r="D55" s="22" t="s">
        <v>81</v>
      </c>
      <c r="E55" s="29"/>
      <c r="F55" s="29"/>
      <c r="G55" s="30">
        <v>0</v>
      </c>
      <c r="H55" s="30">
        <v>0</v>
      </c>
      <c r="I55" s="30">
        <v>0</v>
      </c>
      <c r="J55" s="30">
        <v>1</v>
      </c>
      <c r="K55" s="30">
        <v>1</v>
      </c>
      <c r="L55" s="25"/>
      <c r="M55" s="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7"/>
      <c r="B56" s="20"/>
      <c r="C56" s="28" t="s">
        <v>94</v>
      </c>
      <c r="D56" s="22" t="s">
        <v>64</v>
      </c>
      <c r="E56" s="29"/>
      <c r="F56" s="29"/>
      <c r="G56" s="30">
        <v>47</v>
      </c>
      <c r="H56" s="30">
        <v>47</v>
      </c>
      <c r="I56" s="30">
        <v>48</v>
      </c>
      <c r="J56" s="30">
        <v>49</v>
      </c>
      <c r="K56" s="30">
        <v>50</v>
      </c>
      <c r="L56" s="25"/>
      <c r="M56" s="1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 customHeight="1">
      <c r="A57" s="17"/>
      <c r="B57" s="20" t="s">
        <v>95</v>
      </c>
      <c r="C57" s="21" t="s">
        <v>96</v>
      </c>
      <c r="D57" s="22" t="s">
        <v>53</v>
      </c>
      <c r="E57" s="23"/>
      <c r="F57" s="23"/>
      <c r="G57" s="24">
        <v>2000</v>
      </c>
      <c r="H57" s="24">
        <v>4283.059</v>
      </c>
      <c r="I57" s="24">
        <v>4783</v>
      </c>
      <c r="J57" s="24">
        <v>5283</v>
      </c>
      <c r="K57" s="24">
        <v>5783</v>
      </c>
      <c r="L57" s="25"/>
      <c r="M57" s="1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7"/>
      <c r="B58" s="20"/>
      <c r="C58" s="28" t="s">
        <v>97</v>
      </c>
      <c r="D58" s="22"/>
      <c r="E58" s="34"/>
      <c r="F58" s="34"/>
      <c r="G58" s="35"/>
      <c r="H58" s="35"/>
      <c r="I58" s="35"/>
      <c r="J58" s="35"/>
      <c r="K58" s="35"/>
      <c r="L58" s="19"/>
      <c r="M58" s="1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>
      <c r="A59" s="17"/>
      <c r="B59" s="20"/>
      <c r="C59" s="36" t="s">
        <v>98</v>
      </c>
      <c r="D59" s="22" t="s">
        <v>99</v>
      </c>
      <c r="E59" s="23"/>
      <c r="F59" s="23"/>
      <c r="G59" s="24">
        <v>1426.5335235378</v>
      </c>
      <c r="H59" s="24">
        <v>2412.9909859154905</v>
      </c>
      <c r="I59" s="24">
        <v>2564.6112600536203</v>
      </c>
      <c r="J59" s="24">
        <v>2716.19537275064</v>
      </c>
      <c r="K59" s="24">
        <v>2855.8024691358</v>
      </c>
      <c r="L59" s="25"/>
      <c r="M59" s="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7"/>
      <c r="B60" s="20"/>
      <c r="C60" s="37" t="s">
        <v>23</v>
      </c>
      <c r="D60" s="37"/>
      <c r="E60" s="27"/>
      <c r="F60" s="27"/>
      <c r="G60" s="37"/>
      <c r="H60" s="37"/>
      <c r="I60" s="37"/>
      <c r="J60" s="37"/>
      <c r="K60" s="37"/>
      <c r="L60" s="19"/>
      <c r="M60" s="1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" customHeight="1">
      <c r="A61" s="17"/>
      <c r="B61" s="20"/>
      <c r="C61" s="38" t="s">
        <v>100</v>
      </c>
      <c r="D61" s="22" t="s">
        <v>99</v>
      </c>
      <c r="E61" s="29"/>
      <c r="F61" s="29"/>
      <c r="G61" s="30">
        <v>2000000</v>
      </c>
      <c r="H61" s="30">
        <v>4283059</v>
      </c>
      <c r="I61" s="30">
        <v>4783000</v>
      </c>
      <c r="J61" s="30">
        <v>5283000</v>
      </c>
      <c r="K61" s="30">
        <v>5783000</v>
      </c>
      <c r="L61" s="25"/>
      <c r="M61" s="1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5" customHeight="1">
      <c r="A62" s="17"/>
      <c r="B62" s="20"/>
      <c r="C62" s="38" t="s">
        <v>101</v>
      </c>
      <c r="D62" s="22" t="s">
        <v>64</v>
      </c>
      <c r="E62" s="29"/>
      <c r="F62" s="29"/>
      <c r="G62" s="30">
        <v>1402</v>
      </c>
      <c r="H62" s="30">
        <v>1775</v>
      </c>
      <c r="I62" s="30">
        <v>1865</v>
      </c>
      <c r="J62" s="30">
        <v>1945</v>
      </c>
      <c r="K62" s="30">
        <v>2025</v>
      </c>
      <c r="L62" s="25"/>
      <c r="M62" s="1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7"/>
      <c r="B63" s="20"/>
      <c r="C63" s="36" t="s">
        <v>102</v>
      </c>
      <c r="D63" s="22" t="s">
        <v>99</v>
      </c>
      <c r="E63" s="23"/>
      <c r="F63" s="23"/>
      <c r="G63" s="24">
        <v>69.82752601075339</v>
      </c>
      <c r="H63" s="24">
        <v>148.815503283416</v>
      </c>
      <c r="I63" s="24">
        <v>165.33010715520203</v>
      </c>
      <c r="J63" s="24">
        <v>181.86512444490302</v>
      </c>
      <c r="K63" s="24">
        <v>198.32641722967202</v>
      </c>
      <c r="L63" s="25"/>
      <c r="M63" s="1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7"/>
      <c r="B64" s="18" t="s">
        <v>103</v>
      </c>
      <c r="C64" s="18"/>
      <c r="D64" s="18"/>
      <c r="E64" s="18"/>
      <c r="F64" s="18"/>
      <c r="G64" s="18"/>
      <c r="H64" s="18"/>
      <c r="I64" s="18"/>
      <c r="J64" s="18"/>
      <c r="K64" s="18"/>
      <c r="L64" s="19"/>
      <c r="M64" s="1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" customHeight="1">
      <c r="A65" s="17"/>
      <c r="B65" s="20" t="s">
        <v>104</v>
      </c>
      <c r="C65" s="21" t="s">
        <v>105</v>
      </c>
      <c r="D65" s="22" t="s">
        <v>106</v>
      </c>
      <c r="E65" s="29"/>
      <c r="F65" s="29"/>
      <c r="G65" s="30">
        <v>94.30000000000001</v>
      </c>
      <c r="H65" s="30">
        <v>116.51</v>
      </c>
      <c r="I65" s="30">
        <v>27.150000000000002</v>
      </c>
      <c r="J65" s="30">
        <v>26.950000000000003</v>
      </c>
      <c r="K65" s="30">
        <v>26.950000000000003</v>
      </c>
      <c r="L65" s="25"/>
      <c r="M65" s="1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7"/>
      <c r="B66" s="20"/>
      <c r="C66" s="28" t="s">
        <v>97</v>
      </c>
      <c r="D66" s="22"/>
      <c r="E66" s="34"/>
      <c r="F66" s="34"/>
      <c r="G66" s="35"/>
      <c r="H66" s="35"/>
      <c r="I66" s="35"/>
      <c r="J66" s="35"/>
      <c r="K66" s="35"/>
      <c r="L66" s="19"/>
      <c r="M66" s="1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" customHeight="1">
      <c r="A67" s="17"/>
      <c r="B67" s="20"/>
      <c r="C67" s="36" t="s">
        <v>107</v>
      </c>
      <c r="D67" s="22" t="s">
        <v>106</v>
      </c>
      <c r="E67" s="29"/>
      <c r="F67" s="29"/>
      <c r="G67" s="30">
        <v>31.900000000000002</v>
      </c>
      <c r="H67" s="30">
        <v>27.41</v>
      </c>
      <c r="I67" s="30">
        <v>22.75</v>
      </c>
      <c r="J67" s="30">
        <v>22.55</v>
      </c>
      <c r="K67" s="30">
        <v>22.55</v>
      </c>
      <c r="L67" s="25"/>
      <c r="M67" s="1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7"/>
      <c r="B68" s="20"/>
      <c r="C68" s="36" t="s">
        <v>108</v>
      </c>
      <c r="D68" s="22" t="s">
        <v>106</v>
      </c>
      <c r="E68" s="29"/>
      <c r="F68" s="29"/>
      <c r="G68" s="30">
        <v>58</v>
      </c>
      <c r="H68" s="30">
        <v>84.2</v>
      </c>
      <c r="I68" s="30">
        <v>0</v>
      </c>
      <c r="J68" s="30">
        <v>0</v>
      </c>
      <c r="K68" s="30">
        <v>0</v>
      </c>
      <c r="L68" s="25"/>
      <c r="M68" s="1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9.25" customHeight="1">
      <c r="A69" s="17"/>
      <c r="B69" s="20" t="s">
        <v>109</v>
      </c>
      <c r="C69" s="21" t="s">
        <v>110</v>
      </c>
      <c r="D69" s="22" t="s">
        <v>20</v>
      </c>
      <c r="E69" s="23"/>
      <c r="F69" s="23"/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5"/>
      <c r="M69" s="16"/>
      <c r="N69" s="1"/>
      <c r="O69" s="1"/>
      <c r="P69" s="1"/>
      <c r="Q69" s="1"/>
      <c r="R69" s="1"/>
      <c r="S69" s="1" t="s">
        <v>21</v>
      </c>
      <c r="T69" s="1" t="s">
        <v>21</v>
      </c>
      <c r="U69" s="1" t="s">
        <v>21</v>
      </c>
      <c r="V69" s="1" t="s">
        <v>21</v>
      </c>
      <c r="W69" s="1" t="s">
        <v>21</v>
      </c>
      <c r="X69" s="1" t="s">
        <v>21</v>
      </c>
      <c r="Y69" s="1" t="s">
        <v>21</v>
      </c>
      <c r="Z69" s="1" t="s">
        <v>111</v>
      </c>
    </row>
    <row r="70" spans="1:26" ht="15.75" customHeight="1">
      <c r="A70" s="17"/>
      <c r="B70" s="20"/>
      <c r="C70" s="26" t="s">
        <v>23</v>
      </c>
      <c r="D70" s="26"/>
      <c r="E70" s="27"/>
      <c r="F70" s="27"/>
      <c r="G70" s="26"/>
      <c r="H70" s="26"/>
      <c r="I70" s="26"/>
      <c r="J70" s="26"/>
      <c r="K70" s="26"/>
      <c r="L70" s="19"/>
      <c r="M70" s="1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7.5" customHeight="1">
      <c r="A71" s="17"/>
      <c r="B71" s="20"/>
      <c r="C71" s="28" t="s">
        <v>112</v>
      </c>
      <c r="D71" s="22" t="s">
        <v>106</v>
      </c>
      <c r="E71" s="29"/>
      <c r="F71" s="29"/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25"/>
      <c r="M71" s="16"/>
      <c r="N71" s="1"/>
      <c r="O71" s="1"/>
      <c r="P71" s="1"/>
      <c r="Q71" s="1"/>
      <c r="R71" s="1"/>
      <c r="S71" s="1">
        <f>(IF(E71&lt;=E72,"","Значение не удовлетворяет заданной формуле"))</f>
        <v>0</v>
      </c>
      <c r="T71" s="1">
        <f>(IF(F71&lt;=F72,"","Значение не удовлетворяет заданной формуле"))</f>
        <v>0</v>
      </c>
      <c r="U71" s="1">
        <f>(IF(G71&lt;=G72,"","Значение не удовлетворяет заданной формуле"))</f>
        <v>0</v>
      </c>
      <c r="V71" s="1">
        <f>(IF(H71&lt;=H72,"","Значение не удовлетворяет заданной формуле"))</f>
        <v>0</v>
      </c>
      <c r="W71" s="1">
        <f>(IF(I71&lt;=I72,"","Значение не удовлетворяет заданной формуле"))</f>
        <v>0</v>
      </c>
      <c r="X71" s="1">
        <f>(IF(J71&lt;=J72,"","Значение не удовлетворяет заданной формуле"))</f>
        <v>0</v>
      </c>
      <c r="Y71" s="1">
        <f>(IF(K71&lt;=K72,"","Значение не удовлетворяет заданной формуле"))</f>
        <v>0</v>
      </c>
      <c r="Z71" s="1" t="s">
        <v>113</v>
      </c>
    </row>
    <row r="72" spans="1:26" ht="27" customHeight="1">
      <c r="A72" s="17"/>
      <c r="B72" s="20"/>
      <c r="C72" s="28" t="s">
        <v>114</v>
      </c>
      <c r="D72" s="22" t="s">
        <v>106</v>
      </c>
      <c r="E72" s="29"/>
      <c r="F72" s="29"/>
      <c r="G72" s="30">
        <v>4.4</v>
      </c>
      <c r="H72" s="30">
        <v>4.9</v>
      </c>
      <c r="I72" s="30">
        <v>4.4</v>
      </c>
      <c r="J72" s="30">
        <v>4.4</v>
      </c>
      <c r="K72" s="30">
        <v>4.4</v>
      </c>
      <c r="L72" s="25"/>
      <c r="M72" s="1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02.75" customHeight="1">
      <c r="A73" s="17"/>
      <c r="B73" s="20" t="s">
        <v>115</v>
      </c>
      <c r="C73" s="21" t="s">
        <v>116</v>
      </c>
      <c r="D73" s="22" t="s">
        <v>20</v>
      </c>
      <c r="E73" s="23"/>
      <c r="F73" s="23"/>
      <c r="G73" s="24">
        <v>33.7011884550085</v>
      </c>
      <c r="H73" s="24">
        <v>51.4724711907811</v>
      </c>
      <c r="I73" s="24">
        <v>100</v>
      </c>
      <c r="J73" s="24"/>
      <c r="K73" s="24"/>
      <c r="L73" s="25"/>
      <c r="M73" s="16"/>
      <c r="N73" s="1"/>
      <c r="O73" s="1"/>
      <c r="P73" s="1"/>
      <c r="Q73" s="1"/>
      <c r="R73" s="1"/>
      <c r="S73" s="1" t="s">
        <v>21</v>
      </c>
      <c r="T73" s="1" t="s">
        <v>21</v>
      </c>
      <c r="U73" s="1" t="s">
        <v>21</v>
      </c>
      <c r="V73" s="1" t="s">
        <v>21</v>
      </c>
      <c r="W73" s="1" t="s">
        <v>21</v>
      </c>
      <c r="X73" s="1" t="s">
        <v>21</v>
      </c>
      <c r="Y73" s="1" t="s">
        <v>21</v>
      </c>
      <c r="Z73" s="1" t="s">
        <v>117</v>
      </c>
    </row>
    <row r="74" spans="1:26" ht="15.75" customHeight="1">
      <c r="A74" s="17"/>
      <c r="B74" s="20"/>
      <c r="C74" s="26" t="s">
        <v>23</v>
      </c>
      <c r="D74" s="26"/>
      <c r="E74" s="27"/>
      <c r="F74" s="27"/>
      <c r="G74" s="26"/>
      <c r="H74" s="26"/>
      <c r="I74" s="26"/>
      <c r="J74" s="26"/>
      <c r="K74" s="26"/>
      <c r="L74" s="19"/>
      <c r="M74" s="1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0.5" customHeight="1">
      <c r="A75" s="17"/>
      <c r="B75" s="20"/>
      <c r="C75" s="28" t="s">
        <v>118</v>
      </c>
      <c r="D75" s="22" t="s">
        <v>106</v>
      </c>
      <c r="E75" s="29"/>
      <c r="F75" s="29"/>
      <c r="G75" s="30">
        <v>7.94</v>
      </c>
      <c r="H75" s="30">
        <v>8.040000000000001</v>
      </c>
      <c r="I75" s="30">
        <v>7.58</v>
      </c>
      <c r="J75" s="30">
        <v>0</v>
      </c>
      <c r="K75" s="30">
        <v>0</v>
      </c>
      <c r="L75" s="25"/>
      <c r="M75" s="1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8.75" customHeight="1">
      <c r="A76" s="17"/>
      <c r="B76" s="20"/>
      <c r="C76" s="28" t="s">
        <v>119</v>
      </c>
      <c r="D76" s="22" t="s">
        <v>106</v>
      </c>
      <c r="E76" s="29"/>
      <c r="F76" s="29"/>
      <c r="G76" s="30">
        <v>23.560000000000002</v>
      </c>
      <c r="H76" s="30">
        <v>15.620000000000001</v>
      </c>
      <c r="I76" s="30">
        <v>7.58</v>
      </c>
      <c r="J76" s="30">
        <v>0</v>
      </c>
      <c r="K76" s="30">
        <v>0</v>
      </c>
      <c r="L76" s="25"/>
      <c r="M76" s="1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5" customHeight="1">
      <c r="A77" s="17"/>
      <c r="B77" s="20" t="s">
        <v>120</v>
      </c>
      <c r="C77" s="21" t="s">
        <v>121</v>
      </c>
      <c r="D77" s="22" t="s">
        <v>20</v>
      </c>
      <c r="E77" s="23"/>
      <c r="F77" s="23"/>
      <c r="G77" s="24">
        <v>37.790421222631096</v>
      </c>
      <c r="H77" s="24">
        <v>37.88177665982659</v>
      </c>
      <c r="I77" s="24">
        <v>38.0074534983782</v>
      </c>
      <c r="J77" s="24">
        <v>38.13066790229689</v>
      </c>
      <c r="K77" s="24">
        <v>38.26040908188259</v>
      </c>
      <c r="L77" s="25"/>
      <c r="M77" s="16"/>
      <c r="N77" s="1"/>
      <c r="O77" s="1"/>
      <c r="P77" s="1"/>
      <c r="Q77" s="1"/>
      <c r="R77" s="1"/>
      <c r="S77" s="1" t="s">
        <v>21</v>
      </c>
      <c r="T77" s="1" t="s">
        <v>21</v>
      </c>
      <c r="U77" s="1" t="s">
        <v>21</v>
      </c>
      <c r="V77" s="1" t="s">
        <v>21</v>
      </c>
      <c r="W77" s="1" t="s">
        <v>21</v>
      </c>
      <c r="X77" s="1" t="s">
        <v>21</v>
      </c>
      <c r="Y77" s="1" t="s">
        <v>21</v>
      </c>
      <c r="Z77" s="1" t="s">
        <v>122</v>
      </c>
    </row>
    <row r="78" spans="1:26" ht="15.75" customHeight="1">
      <c r="A78" s="17"/>
      <c r="B78" s="20"/>
      <c r="C78" s="26" t="s">
        <v>23</v>
      </c>
      <c r="D78" s="26"/>
      <c r="E78" s="27"/>
      <c r="F78" s="27"/>
      <c r="G78" s="26"/>
      <c r="H78" s="26"/>
      <c r="I78" s="26"/>
      <c r="J78" s="26"/>
      <c r="K78" s="26"/>
      <c r="L78" s="19"/>
      <c r="M78" s="1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" customHeight="1">
      <c r="A79" s="17"/>
      <c r="B79" s="20"/>
      <c r="C79" s="28" t="s">
        <v>123</v>
      </c>
      <c r="D79" s="22" t="s">
        <v>106</v>
      </c>
      <c r="E79" s="29"/>
      <c r="F79" s="29"/>
      <c r="G79" s="30">
        <v>28547.640000000003</v>
      </c>
      <c r="H79" s="30">
        <v>28614</v>
      </c>
      <c r="I79" s="30">
        <v>28708.93</v>
      </c>
      <c r="J79" s="30">
        <v>28802</v>
      </c>
      <c r="K79" s="30">
        <v>28900</v>
      </c>
      <c r="L79" s="25"/>
      <c r="M79" s="16"/>
      <c r="N79" s="1"/>
      <c r="O79" s="1"/>
      <c r="P79" s="1"/>
      <c r="Q79" s="1"/>
      <c r="R79" s="1"/>
      <c r="S79" s="1">
        <f>(IF(E79&lt;=E80,"","Значение не удовлетворяет заданной формуле"))</f>
        <v>0</v>
      </c>
      <c r="T79" s="1">
        <f>(IF(F79&lt;=F80,"","Значение не удовлетворяет заданной формуле"))</f>
        <v>0</v>
      </c>
      <c r="U79" s="1">
        <f>(IF(G79&lt;=G80,"","Значение не удовлетворяет заданной формуле"))</f>
        <v>0</v>
      </c>
      <c r="V79" s="1">
        <f>(IF(H79&lt;=H80,"","Значение не удовлетворяет заданной формуле"))</f>
        <v>0</v>
      </c>
      <c r="W79" s="1">
        <f>(IF(I79&lt;=I80,"","Значение не удовлетворяет заданной формуле"))</f>
        <v>0</v>
      </c>
      <c r="X79" s="1">
        <f>(IF(J79&lt;=J80,"","Значение не удовлетворяет заданной формуле"))</f>
        <v>0</v>
      </c>
      <c r="Y79" s="1">
        <f>(IF(K79&lt;=K80,"","Значение не удовлетворяет заданной формуле"))</f>
        <v>0</v>
      </c>
      <c r="Z79" s="1" t="s">
        <v>124</v>
      </c>
    </row>
    <row r="80" spans="1:26" ht="37.5" customHeight="1">
      <c r="A80" s="17"/>
      <c r="B80" s="20"/>
      <c r="C80" s="28" t="s">
        <v>125</v>
      </c>
      <c r="D80" s="22" t="s">
        <v>106</v>
      </c>
      <c r="E80" s="29"/>
      <c r="F80" s="29"/>
      <c r="G80" s="30">
        <v>75542</v>
      </c>
      <c r="H80" s="30">
        <v>75535</v>
      </c>
      <c r="I80" s="30">
        <v>75535</v>
      </c>
      <c r="J80" s="30">
        <v>75535</v>
      </c>
      <c r="K80" s="30">
        <v>75535</v>
      </c>
      <c r="L80" s="25"/>
      <c r="M80" s="1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59.25" customHeight="1">
      <c r="A81" s="17"/>
      <c r="B81" s="33" t="s">
        <v>126</v>
      </c>
      <c r="C81" s="21" t="s">
        <v>127</v>
      </c>
      <c r="D81" s="22" t="s">
        <v>128</v>
      </c>
      <c r="E81" s="29"/>
      <c r="F81" s="29"/>
      <c r="G81" s="30">
        <v>30</v>
      </c>
      <c r="H81" s="30">
        <v>30</v>
      </c>
      <c r="I81" s="30">
        <v>30</v>
      </c>
      <c r="J81" s="30">
        <v>30</v>
      </c>
      <c r="K81" s="30">
        <v>30</v>
      </c>
      <c r="L81" s="25"/>
      <c r="M81" s="1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5" customHeight="1">
      <c r="A82" s="17"/>
      <c r="B82" s="33" t="s">
        <v>129</v>
      </c>
      <c r="C82" s="21" t="s">
        <v>130</v>
      </c>
      <c r="D82" s="22" t="s">
        <v>128</v>
      </c>
      <c r="E82" s="29"/>
      <c r="F82" s="29"/>
      <c r="G82" s="30">
        <v>10</v>
      </c>
      <c r="H82" s="30">
        <v>7</v>
      </c>
      <c r="I82" s="30">
        <v>5</v>
      </c>
      <c r="J82" s="30">
        <v>5</v>
      </c>
      <c r="K82" s="30">
        <v>5</v>
      </c>
      <c r="L82" s="25"/>
      <c r="M82" s="1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59.25" customHeight="1">
      <c r="A83" s="17"/>
      <c r="B83" s="20" t="s">
        <v>131</v>
      </c>
      <c r="C83" s="21" t="s">
        <v>132</v>
      </c>
      <c r="D83" s="22"/>
      <c r="E83" s="34"/>
      <c r="F83" s="34"/>
      <c r="G83" s="35"/>
      <c r="H83" s="35"/>
      <c r="I83" s="35"/>
      <c r="J83" s="35"/>
      <c r="K83" s="35"/>
      <c r="L83" s="19"/>
      <c r="M83" s="1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7"/>
      <c r="B84" s="20"/>
      <c r="C84" s="28" t="s">
        <v>133</v>
      </c>
      <c r="D84" s="22" t="s">
        <v>92</v>
      </c>
      <c r="E84" s="29"/>
      <c r="F84" s="29"/>
      <c r="G84" s="30">
        <v>24000</v>
      </c>
      <c r="H84" s="30">
        <v>16000</v>
      </c>
      <c r="I84" s="30">
        <v>16000</v>
      </c>
      <c r="J84" s="30">
        <v>16000</v>
      </c>
      <c r="K84" s="30">
        <v>0</v>
      </c>
      <c r="L84" s="25"/>
      <c r="M84" s="1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7"/>
      <c r="B85" s="20"/>
      <c r="C85" s="28" t="s">
        <v>134</v>
      </c>
      <c r="D85" s="22" t="s">
        <v>92</v>
      </c>
      <c r="E85" s="29"/>
      <c r="F85" s="29"/>
      <c r="G85" s="30">
        <v>39000</v>
      </c>
      <c r="H85" s="30">
        <v>16000</v>
      </c>
      <c r="I85" s="30">
        <v>16000</v>
      </c>
      <c r="J85" s="30">
        <v>16000</v>
      </c>
      <c r="K85" s="30">
        <v>0</v>
      </c>
      <c r="L85" s="25"/>
      <c r="M85" s="1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5" customHeight="1">
      <c r="A86" s="17"/>
      <c r="B86" s="33" t="s">
        <v>135</v>
      </c>
      <c r="C86" s="21" t="s">
        <v>136</v>
      </c>
      <c r="D86" s="22" t="s">
        <v>53</v>
      </c>
      <c r="E86" s="29"/>
      <c r="F86" s="29"/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25"/>
      <c r="M86" s="1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7" customHeight="1">
      <c r="A87" s="17"/>
      <c r="B87" s="33" t="s">
        <v>137</v>
      </c>
      <c r="C87" s="21" t="s">
        <v>138</v>
      </c>
      <c r="D87" s="22" t="s">
        <v>99</v>
      </c>
      <c r="E87" s="29"/>
      <c r="F87" s="29"/>
      <c r="G87" s="30">
        <v>7952.4400000000005</v>
      </c>
      <c r="H87" s="30">
        <v>13628.380000000001</v>
      </c>
      <c r="I87" s="30">
        <v>13800</v>
      </c>
      <c r="J87" s="30">
        <v>12400</v>
      </c>
      <c r="K87" s="30">
        <v>12000</v>
      </c>
      <c r="L87" s="25"/>
      <c r="M87" s="1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7"/>
      <c r="B88" s="18" t="s">
        <v>139</v>
      </c>
      <c r="C88" s="18"/>
      <c r="D88" s="18"/>
      <c r="E88" s="18"/>
      <c r="F88" s="18"/>
      <c r="G88" s="18"/>
      <c r="H88" s="18"/>
      <c r="I88" s="18"/>
      <c r="J88" s="18"/>
      <c r="K88" s="18"/>
      <c r="L88" s="19"/>
      <c r="M88" s="1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" customHeight="1">
      <c r="A89" s="17"/>
      <c r="B89" s="33" t="s">
        <v>140</v>
      </c>
      <c r="C89" s="21" t="s">
        <v>141</v>
      </c>
      <c r="D89" s="22" t="s">
        <v>64</v>
      </c>
      <c r="E89" s="29"/>
      <c r="F89" s="29"/>
      <c r="G89" s="30">
        <v>3</v>
      </c>
      <c r="H89" s="30">
        <v>3</v>
      </c>
      <c r="I89" s="30">
        <v>4</v>
      </c>
      <c r="J89" s="30">
        <v>5</v>
      </c>
      <c r="K89" s="30">
        <v>8</v>
      </c>
      <c r="L89" s="25"/>
      <c r="M89" s="16"/>
      <c r="N89" s="1"/>
      <c r="O89" s="1"/>
      <c r="P89" s="1"/>
      <c r="Q89" s="1"/>
      <c r="R89" s="1"/>
      <c r="S89" s="1" t="s">
        <v>142</v>
      </c>
      <c r="T89" s="1" t="s">
        <v>142</v>
      </c>
      <c r="U89" s="1" t="s">
        <v>142</v>
      </c>
      <c r="V89" s="1" t="s">
        <v>142</v>
      </c>
      <c r="W89" s="1" t="s">
        <v>142</v>
      </c>
      <c r="X89" s="1" t="s">
        <v>142</v>
      </c>
      <c r="Y89" s="1" t="s">
        <v>142</v>
      </c>
      <c r="Z89" s="1" t="s">
        <v>143</v>
      </c>
    </row>
    <row r="90" spans="1:26" ht="27" customHeight="1">
      <c r="A90" s="17"/>
      <c r="B90" s="33" t="s">
        <v>144</v>
      </c>
      <c r="C90" s="21" t="s">
        <v>145</v>
      </c>
      <c r="D90" s="22" t="s">
        <v>64</v>
      </c>
      <c r="E90" s="29"/>
      <c r="F90" s="29"/>
      <c r="G90" s="30">
        <v>7</v>
      </c>
      <c r="H90" s="30">
        <v>8</v>
      </c>
      <c r="I90" s="30">
        <v>8</v>
      </c>
      <c r="J90" s="30">
        <v>8</v>
      </c>
      <c r="K90" s="30">
        <v>8</v>
      </c>
      <c r="L90" s="25"/>
      <c r="M90" s="1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" customHeight="1">
      <c r="A91" s="17"/>
      <c r="B91" s="33" t="s">
        <v>146</v>
      </c>
      <c r="C91" s="21" t="s">
        <v>147</v>
      </c>
      <c r="D91" s="22" t="s">
        <v>106</v>
      </c>
      <c r="E91" s="29"/>
      <c r="F91" s="29"/>
      <c r="G91" s="30">
        <v>25293</v>
      </c>
      <c r="H91" s="30">
        <v>25493</v>
      </c>
      <c r="I91" s="30">
        <v>25700</v>
      </c>
      <c r="J91" s="30">
        <v>25900</v>
      </c>
      <c r="K91" s="30">
        <v>26100</v>
      </c>
      <c r="L91" s="25"/>
      <c r="M91" s="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7"/>
      <c r="B92" s="33" t="s">
        <v>148</v>
      </c>
      <c r="C92" s="21" t="s">
        <v>149</v>
      </c>
      <c r="D92" s="22" t="s">
        <v>106</v>
      </c>
      <c r="E92" s="29"/>
      <c r="F92" s="29"/>
      <c r="G92" s="30">
        <v>33193</v>
      </c>
      <c r="H92" s="30">
        <v>33193</v>
      </c>
      <c r="I92" s="30">
        <v>33193</v>
      </c>
      <c r="J92" s="30">
        <v>33193</v>
      </c>
      <c r="K92" s="30">
        <v>33193</v>
      </c>
      <c r="L92" s="25"/>
      <c r="M92" s="1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" customHeight="1">
      <c r="A93" s="17"/>
      <c r="B93" s="20" t="s">
        <v>150</v>
      </c>
      <c r="C93" s="21" t="s">
        <v>151</v>
      </c>
      <c r="D93" s="22" t="s">
        <v>20</v>
      </c>
      <c r="E93" s="23"/>
      <c r="F93" s="23"/>
      <c r="G93" s="24">
        <v>93.9359527594822</v>
      </c>
      <c r="H93" s="24">
        <v>93.45900522371109</v>
      </c>
      <c r="I93" s="24">
        <v>93.45900522371109</v>
      </c>
      <c r="J93" s="24">
        <v>93.9813763343175</v>
      </c>
      <c r="K93" s="24">
        <v>93.9813763343175</v>
      </c>
      <c r="L93" s="25"/>
      <c r="M93" s="16"/>
      <c r="N93" s="1"/>
      <c r="O93" s="1"/>
      <c r="P93" s="1"/>
      <c r="Q93" s="1"/>
      <c r="R93" s="1"/>
      <c r="S93" s="1" t="s">
        <v>21</v>
      </c>
      <c r="T93" s="1" t="s">
        <v>21</v>
      </c>
      <c r="U93" s="1" t="s">
        <v>21</v>
      </c>
      <c r="V93" s="1" t="s">
        <v>21</v>
      </c>
      <c r="W93" s="1" t="s">
        <v>21</v>
      </c>
      <c r="X93" s="1" t="s">
        <v>21</v>
      </c>
      <c r="Y93" s="1" t="s">
        <v>21</v>
      </c>
      <c r="Z93" s="1" t="s">
        <v>152</v>
      </c>
    </row>
    <row r="94" spans="1:26" ht="15.75" customHeight="1">
      <c r="A94" s="17"/>
      <c r="B94" s="20"/>
      <c r="C94" s="26" t="s">
        <v>23</v>
      </c>
      <c r="D94" s="26"/>
      <c r="E94" s="27"/>
      <c r="F94" s="27"/>
      <c r="G94" s="26"/>
      <c r="H94" s="26"/>
      <c r="I94" s="26"/>
      <c r="J94" s="26"/>
      <c r="K94" s="26"/>
      <c r="L94" s="19"/>
      <c r="M94" s="1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7"/>
      <c r="B95" s="20"/>
      <c r="C95" s="28" t="s">
        <v>153</v>
      </c>
      <c r="D95" s="22" t="s">
        <v>106</v>
      </c>
      <c r="E95" s="29"/>
      <c r="F95" s="29"/>
      <c r="G95" s="30">
        <v>8806</v>
      </c>
      <c r="H95" s="30">
        <v>8806</v>
      </c>
      <c r="I95" s="30">
        <v>8806</v>
      </c>
      <c r="J95" s="30">
        <v>8806</v>
      </c>
      <c r="K95" s="30">
        <v>8806</v>
      </c>
      <c r="L95" s="25"/>
      <c r="M95" s="16"/>
      <c r="N95" s="1"/>
      <c r="O95" s="1"/>
      <c r="P95" s="1"/>
      <c r="Q95" s="1"/>
      <c r="R95" s="1"/>
      <c r="S95" s="1">
        <f>(IF(E95&gt;=E96,"","Значение не удовлетворяет заданной формуле"))</f>
        <v>0</v>
      </c>
      <c r="T95" s="1">
        <f>(IF(F95&gt;=F96,"","Значение не удовлетворяет заданной формуле"))</f>
        <v>0</v>
      </c>
      <c r="U95" s="1">
        <f>(IF(G95&gt;=G96,"","Значение не удовлетворяет заданной формуле"))</f>
        <v>0</v>
      </c>
      <c r="V95" s="1">
        <f>(IF(H95&gt;=H96,"","Значение не удовлетворяет заданной формуле"))</f>
        <v>0</v>
      </c>
      <c r="W95" s="1">
        <f>(IF(I95&gt;=I96,"","Значение не удовлетворяет заданной формуле"))</f>
        <v>0</v>
      </c>
      <c r="X95" s="1">
        <f>(IF(J95&gt;=J96,"","Значение не удовлетворяет заданной формуле"))</f>
        <v>0</v>
      </c>
      <c r="Y95" s="1">
        <f>(IF(K95&gt;=K96,"","Значение не удовлетворяет заданной формуле"))</f>
        <v>0</v>
      </c>
      <c r="Z95" s="1" t="s">
        <v>154</v>
      </c>
    </row>
    <row r="96" spans="1:26" ht="15.75" customHeight="1">
      <c r="A96" s="17"/>
      <c r="B96" s="20"/>
      <c r="C96" s="28" t="s">
        <v>155</v>
      </c>
      <c r="D96" s="22" t="s">
        <v>106</v>
      </c>
      <c r="E96" s="29"/>
      <c r="F96" s="29"/>
      <c r="G96" s="30">
        <v>8272</v>
      </c>
      <c r="H96" s="30">
        <v>8230</v>
      </c>
      <c r="I96" s="30">
        <v>8230</v>
      </c>
      <c r="J96" s="30">
        <v>8276</v>
      </c>
      <c r="K96" s="30">
        <v>8276</v>
      </c>
      <c r="L96" s="25"/>
      <c r="M96" s="1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7"/>
      <c r="B97" s="18" t="s">
        <v>156</v>
      </c>
      <c r="C97" s="18"/>
      <c r="D97" s="18"/>
      <c r="E97" s="18"/>
      <c r="F97" s="18"/>
      <c r="G97" s="18"/>
      <c r="H97" s="18"/>
      <c r="I97" s="18"/>
      <c r="J97" s="18"/>
      <c r="K97" s="18"/>
      <c r="L97" s="19"/>
      <c r="M97" s="1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59.25" customHeight="1">
      <c r="A98" s="17"/>
      <c r="B98" s="33" t="s">
        <v>157</v>
      </c>
      <c r="C98" s="21" t="s">
        <v>158</v>
      </c>
      <c r="D98" s="22" t="s">
        <v>20</v>
      </c>
      <c r="E98" s="29"/>
      <c r="F98" s="29"/>
      <c r="G98" s="30">
        <v>61.50008401297679</v>
      </c>
      <c r="H98" s="30">
        <v>62.8002792893126</v>
      </c>
      <c r="I98" s="30">
        <v>63.7</v>
      </c>
      <c r="J98" s="30">
        <v>64.5</v>
      </c>
      <c r="K98" s="30">
        <v>65</v>
      </c>
      <c r="L98" s="25"/>
      <c r="M98" s="1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" customHeight="1">
      <c r="A99" s="17"/>
      <c r="B99" s="20" t="s">
        <v>159</v>
      </c>
      <c r="C99" s="21" t="s">
        <v>160</v>
      </c>
      <c r="D99" s="22"/>
      <c r="E99" s="34"/>
      <c r="F99" s="34"/>
      <c r="G99" s="35"/>
      <c r="H99" s="35"/>
      <c r="I99" s="35"/>
      <c r="J99" s="35"/>
      <c r="K99" s="35"/>
      <c r="L99" s="19"/>
      <c r="M99" s="1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 customHeight="1">
      <c r="A100" s="17"/>
      <c r="B100" s="20"/>
      <c r="C100" s="28" t="s">
        <v>161</v>
      </c>
      <c r="D100" s="22" t="s">
        <v>99</v>
      </c>
      <c r="E100" s="29"/>
      <c r="F100" s="29"/>
      <c r="G100" s="30">
        <v>15473.800000000001</v>
      </c>
      <c r="H100" s="30">
        <v>17329.7</v>
      </c>
      <c r="I100" s="30">
        <v>19062</v>
      </c>
      <c r="J100" s="30">
        <v>20587</v>
      </c>
      <c r="K100" s="30">
        <v>22440</v>
      </c>
      <c r="L100" s="25"/>
      <c r="M100" s="1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7"/>
      <c r="B101" s="20"/>
      <c r="C101" s="28" t="s">
        <v>162</v>
      </c>
      <c r="D101" s="22" t="s">
        <v>99</v>
      </c>
      <c r="E101" s="29"/>
      <c r="F101" s="29"/>
      <c r="G101" s="30">
        <v>6847</v>
      </c>
      <c r="H101" s="30">
        <v>7134.2</v>
      </c>
      <c r="I101" s="30">
        <v>7500</v>
      </c>
      <c r="J101" s="30">
        <v>7500</v>
      </c>
      <c r="K101" s="30">
        <v>7500</v>
      </c>
      <c r="L101" s="25"/>
      <c r="M101" s="1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7"/>
      <c r="B102" s="20"/>
      <c r="C102" s="28" t="s">
        <v>163</v>
      </c>
      <c r="D102" s="22" t="s">
        <v>99</v>
      </c>
      <c r="E102" s="29"/>
      <c r="F102" s="29"/>
      <c r="G102" s="30">
        <v>9391.300000000001</v>
      </c>
      <c r="H102" s="30">
        <v>10922.2</v>
      </c>
      <c r="I102" s="30">
        <v>11000</v>
      </c>
      <c r="J102" s="30">
        <v>11000</v>
      </c>
      <c r="K102" s="30">
        <v>11000</v>
      </c>
      <c r="L102" s="25"/>
      <c r="M102" s="1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7"/>
      <c r="B103" s="20"/>
      <c r="C103" s="36" t="s">
        <v>164</v>
      </c>
      <c r="D103" s="22" t="s">
        <v>99</v>
      </c>
      <c r="E103" s="23"/>
      <c r="F103" s="23"/>
      <c r="G103" s="24">
        <v>13129.674796748</v>
      </c>
      <c r="H103" s="24">
        <v>14915.6378600823</v>
      </c>
      <c r="I103" s="24">
        <v>15837.620027434801</v>
      </c>
      <c r="J103" s="24">
        <v>15837.620027434801</v>
      </c>
      <c r="K103" s="24">
        <v>15837.620027434801</v>
      </c>
      <c r="L103" s="25"/>
      <c r="M103" s="1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59.25" customHeight="1">
      <c r="A104" s="17"/>
      <c r="B104" s="20"/>
      <c r="C104" s="36" t="s">
        <v>165</v>
      </c>
      <c r="D104" s="22" t="s">
        <v>99</v>
      </c>
      <c r="E104" s="23"/>
      <c r="F104" s="23"/>
      <c r="G104" s="24">
        <v>7996.264367816091</v>
      </c>
      <c r="H104" s="24">
        <v>8629.56204379562</v>
      </c>
      <c r="I104" s="24">
        <v>9521.502433090021</v>
      </c>
      <c r="J104" s="24">
        <v>9521.502433090021</v>
      </c>
      <c r="K104" s="24">
        <v>9521.502433090021</v>
      </c>
      <c r="L104" s="25"/>
      <c r="M104" s="1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7"/>
      <c r="B105" s="20"/>
      <c r="C105" s="28" t="s">
        <v>166</v>
      </c>
      <c r="D105" s="22" t="s">
        <v>99</v>
      </c>
      <c r="E105" s="29"/>
      <c r="F105" s="29"/>
      <c r="G105" s="30">
        <v>12615.9</v>
      </c>
      <c r="H105" s="30">
        <v>14654.2</v>
      </c>
      <c r="I105" s="30">
        <v>15606.723</v>
      </c>
      <c r="J105" s="30">
        <v>16621.16</v>
      </c>
      <c r="K105" s="30">
        <v>17701.535</v>
      </c>
      <c r="L105" s="25"/>
      <c r="M105" s="1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7"/>
      <c r="B106" s="20"/>
      <c r="C106" s="36" t="s">
        <v>167</v>
      </c>
      <c r="D106" s="22" t="s">
        <v>99</v>
      </c>
      <c r="E106" s="29"/>
      <c r="F106" s="29"/>
      <c r="G106" s="30">
        <v>28076.9</v>
      </c>
      <c r="H106" s="30">
        <v>29168.4</v>
      </c>
      <c r="I106" s="30">
        <v>31064.371</v>
      </c>
      <c r="J106" s="30">
        <v>33083.555</v>
      </c>
      <c r="K106" s="30">
        <v>35233.986</v>
      </c>
      <c r="L106" s="25"/>
      <c r="M106" s="1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" customHeight="1">
      <c r="A107" s="17"/>
      <c r="B107" s="20"/>
      <c r="C107" s="36" t="s">
        <v>168</v>
      </c>
      <c r="D107" s="22" t="s">
        <v>99</v>
      </c>
      <c r="E107" s="29"/>
      <c r="F107" s="29"/>
      <c r="G107" s="30">
        <v>11454</v>
      </c>
      <c r="H107" s="30">
        <v>12985.800000000001</v>
      </c>
      <c r="I107" s="30">
        <v>13829.902</v>
      </c>
      <c r="J107" s="30">
        <v>14728.846000000001</v>
      </c>
      <c r="K107" s="30">
        <v>15686.221000000001</v>
      </c>
      <c r="L107" s="25"/>
      <c r="M107" s="1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7" customHeight="1">
      <c r="A108" s="17"/>
      <c r="B108" s="20"/>
      <c r="C108" s="36" t="s">
        <v>169</v>
      </c>
      <c r="D108" s="22" t="s">
        <v>99</v>
      </c>
      <c r="E108" s="29"/>
      <c r="F108" s="29"/>
      <c r="G108" s="30">
        <v>9083.4</v>
      </c>
      <c r="H108" s="30">
        <v>11463.2</v>
      </c>
      <c r="I108" s="30">
        <v>12208.318</v>
      </c>
      <c r="J108" s="30">
        <v>13001.858</v>
      </c>
      <c r="K108" s="30">
        <v>13846.979</v>
      </c>
      <c r="L108" s="25"/>
      <c r="M108" s="1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7"/>
      <c r="B109" s="20"/>
      <c r="C109" s="26" t="s">
        <v>23</v>
      </c>
      <c r="D109" s="26"/>
      <c r="E109" s="27"/>
      <c r="F109" s="27"/>
      <c r="G109" s="26"/>
      <c r="H109" s="26"/>
      <c r="I109" s="26"/>
      <c r="J109" s="26"/>
      <c r="K109" s="26"/>
      <c r="L109" s="19"/>
      <c r="M109" s="1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5" customHeight="1">
      <c r="A110" s="17"/>
      <c r="B110" s="20"/>
      <c r="C110" s="28" t="s">
        <v>170</v>
      </c>
      <c r="D110" s="22" t="s">
        <v>99</v>
      </c>
      <c r="E110" s="29"/>
      <c r="F110" s="29"/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25"/>
      <c r="M110" s="1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5" customHeight="1">
      <c r="A111" s="17"/>
      <c r="B111" s="20"/>
      <c r="C111" s="28" t="s">
        <v>171</v>
      </c>
      <c r="D111" s="22" t="s">
        <v>99</v>
      </c>
      <c r="E111" s="29"/>
      <c r="F111" s="29"/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25"/>
      <c r="M111" s="1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5" customHeight="1">
      <c r="A112" s="17"/>
      <c r="B112" s="20"/>
      <c r="C112" s="28" t="s">
        <v>172</v>
      </c>
      <c r="D112" s="22" t="s">
        <v>99</v>
      </c>
      <c r="E112" s="29"/>
      <c r="F112" s="29"/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25"/>
      <c r="M112" s="1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5" customHeight="1">
      <c r="A113" s="17"/>
      <c r="B113" s="20"/>
      <c r="C113" s="28" t="s">
        <v>173</v>
      </c>
      <c r="D113" s="22" t="s">
        <v>99</v>
      </c>
      <c r="E113" s="29"/>
      <c r="F113" s="29"/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25"/>
      <c r="M113" s="1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" customHeight="1">
      <c r="A114" s="17"/>
      <c r="B114" s="20"/>
      <c r="C114" s="28" t="s">
        <v>174</v>
      </c>
      <c r="D114" s="22" t="s">
        <v>99</v>
      </c>
      <c r="E114" s="29"/>
      <c r="F114" s="29"/>
      <c r="G114" s="30">
        <v>67791300</v>
      </c>
      <c r="H114" s="30">
        <v>73951000</v>
      </c>
      <c r="I114" s="30">
        <v>80122200</v>
      </c>
      <c r="J114" s="30">
        <v>80122200</v>
      </c>
      <c r="K114" s="30">
        <v>80122200</v>
      </c>
      <c r="L114" s="25"/>
      <c r="M114" s="1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5" customHeight="1">
      <c r="A115" s="17"/>
      <c r="B115" s="20"/>
      <c r="C115" s="28" t="s">
        <v>175</v>
      </c>
      <c r="D115" s="22" t="s">
        <v>99</v>
      </c>
      <c r="E115" s="29"/>
      <c r="F115" s="29"/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25"/>
      <c r="M115" s="1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7" customHeight="1">
      <c r="A116" s="17"/>
      <c r="B116" s="20"/>
      <c r="C116" s="28" t="s">
        <v>176</v>
      </c>
      <c r="D116" s="22" t="s">
        <v>99</v>
      </c>
      <c r="E116" s="29"/>
      <c r="F116" s="29"/>
      <c r="G116" s="30">
        <v>38758800</v>
      </c>
      <c r="H116" s="30">
        <v>43494000</v>
      </c>
      <c r="I116" s="30">
        <v>46182500</v>
      </c>
      <c r="J116" s="30">
        <v>46182500</v>
      </c>
      <c r="K116" s="30">
        <v>46182500</v>
      </c>
      <c r="L116" s="25"/>
      <c r="M116" s="1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5" customHeight="1">
      <c r="A117" s="17"/>
      <c r="B117" s="20"/>
      <c r="C117" s="28" t="s">
        <v>177</v>
      </c>
      <c r="D117" s="22" t="s">
        <v>99</v>
      </c>
      <c r="E117" s="29"/>
      <c r="F117" s="29"/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25"/>
      <c r="M117" s="1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8.75" customHeight="1">
      <c r="A118" s="17"/>
      <c r="B118" s="20"/>
      <c r="C118" s="28" t="s">
        <v>178</v>
      </c>
      <c r="D118" s="22" t="s">
        <v>99</v>
      </c>
      <c r="E118" s="29"/>
      <c r="F118" s="29"/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25"/>
      <c r="M118" s="1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59.25" customHeight="1">
      <c r="A119" s="17"/>
      <c r="B119" s="20"/>
      <c r="C119" s="28" t="s">
        <v>179</v>
      </c>
      <c r="D119" s="22" t="s">
        <v>99</v>
      </c>
      <c r="E119" s="29"/>
      <c r="F119" s="29"/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25"/>
      <c r="M119" s="1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8.75" customHeight="1">
      <c r="A120" s="17"/>
      <c r="B120" s="20"/>
      <c r="C120" s="28" t="s">
        <v>180</v>
      </c>
      <c r="D120" s="22" t="s">
        <v>99</v>
      </c>
      <c r="E120" s="29"/>
      <c r="F120" s="29"/>
      <c r="G120" s="30">
        <v>1205500</v>
      </c>
      <c r="H120" s="30">
        <v>1335000</v>
      </c>
      <c r="I120" s="30">
        <v>1873000</v>
      </c>
      <c r="J120" s="30">
        <v>1873000</v>
      </c>
      <c r="K120" s="30">
        <v>1873000</v>
      </c>
      <c r="L120" s="25"/>
      <c r="M120" s="1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5" customHeight="1">
      <c r="A121" s="17"/>
      <c r="B121" s="20"/>
      <c r="C121" s="28" t="s">
        <v>181</v>
      </c>
      <c r="D121" s="22" t="s">
        <v>99</v>
      </c>
      <c r="E121" s="29"/>
      <c r="F121" s="29"/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25"/>
      <c r="M121" s="1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8.75" customHeight="1">
      <c r="A122" s="17"/>
      <c r="B122" s="20"/>
      <c r="C122" s="28" t="s">
        <v>182</v>
      </c>
      <c r="D122" s="22" t="s">
        <v>99</v>
      </c>
      <c r="E122" s="29"/>
      <c r="F122" s="29"/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25"/>
      <c r="M122" s="1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8.75" customHeight="1">
      <c r="A123" s="17"/>
      <c r="B123" s="20"/>
      <c r="C123" s="28" t="s">
        <v>183</v>
      </c>
      <c r="D123" s="22" t="s">
        <v>99</v>
      </c>
      <c r="E123" s="29"/>
      <c r="F123" s="29"/>
      <c r="G123" s="30">
        <v>0</v>
      </c>
      <c r="H123" s="30">
        <v>748000</v>
      </c>
      <c r="I123" s="30">
        <v>760000</v>
      </c>
      <c r="J123" s="30">
        <v>760000</v>
      </c>
      <c r="K123" s="30">
        <v>760000</v>
      </c>
      <c r="L123" s="25"/>
      <c r="M123" s="1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8.75" customHeight="1">
      <c r="A124" s="17"/>
      <c r="B124" s="20"/>
      <c r="C124" s="28" t="s">
        <v>184</v>
      </c>
      <c r="D124" s="22" t="s">
        <v>99</v>
      </c>
      <c r="E124" s="29"/>
      <c r="F124" s="29"/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25"/>
      <c r="M124" s="1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7" customHeight="1">
      <c r="A125" s="17"/>
      <c r="B125" s="20"/>
      <c r="C125" s="28" t="s">
        <v>185</v>
      </c>
      <c r="D125" s="22" t="s">
        <v>50</v>
      </c>
      <c r="E125" s="29"/>
      <c r="F125" s="29"/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25"/>
      <c r="M125" s="1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7" customHeight="1">
      <c r="A126" s="17"/>
      <c r="B126" s="20"/>
      <c r="C126" s="28" t="s">
        <v>186</v>
      </c>
      <c r="D126" s="22" t="s">
        <v>50</v>
      </c>
      <c r="E126" s="29"/>
      <c r="F126" s="29"/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25"/>
      <c r="M126" s="1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7" customHeight="1">
      <c r="A127" s="17"/>
      <c r="B127" s="20"/>
      <c r="C127" s="28" t="s">
        <v>187</v>
      </c>
      <c r="D127" s="22" t="s">
        <v>50</v>
      </c>
      <c r="E127" s="29"/>
      <c r="F127" s="29"/>
      <c r="G127" s="30">
        <v>548</v>
      </c>
      <c r="H127" s="30">
        <v>545</v>
      </c>
      <c r="I127" s="30">
        <v>545</v>
      </c>
      <c r="J127" s="30">
        <v>545</v>
      </c>
      <c r="K127" s="30">
        <v>545</v>
      </c>
      <c r="L127" s="25"/>
      <c r="M127" s="1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7" customHeight="1">
      <c r="A128" s="17"/>
      <c r="B128" s="20"/>
      <c r="C128" s="28" t="s">
        <v>188</v>
      </c>
      <c r="D128" s="22" t="s">
        <v>50</v>
      </c>
      <c r="E128" s="29"/>
      <c r="F128" s="29"/>
      <c r="G128" s="30">
        <v>246</v>
      </c>
      <c r="H128" s="30">
        <v>243</v>
      </c>
      <c r="I128" s="30">
        <v>243</v>
      </c>
      <c r="J128" s="30">
        <v>243</v>
      </c>
      <c r="K128" s="30">
        <v>243</v>
      </c>
      <c r="L128" s="25"/>
      <c r="M128" s="1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5" customHeight="1">
      <c r="A129" s="17"/>
      <c r="B129" s="20"/>
      <c r="C129" s="28" t="s">
        <v>189</v>
      </c>
      <c r="D129" s="22" t="s">
        <v>50</v>
      </c>
      <c r="E129" s="29"/>
      <c r="F129" s="29"/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25"/>
      <c r="M129" s="1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5" customHeight="1">
      <c r="A130" s="17"/>
      <c r="B130" s="20"/>
      <c r="C130" s="28" t="s">
        <v>190</v>
      </c>
      <c r="D130" s="22" t="s">
        <v>50</v>
      </c>
      <c r="E130" s="29"/>
      <c r="F130" s="29"/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25"/>
      <c r="M130" s="1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8.75" customHeight="1">
      <c r="A131" s="17"/>
      <c r="B131" s="20"/>
      <c r="C131" s="28" t="s">
        <v>191</v>
      </c>
      <c r="D131" s="22" t="s">
        <v>50</v>
      </c>
      <c r="E131" s="29"/>
      <c r="F131" s="29"/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25"/>
      <c r="M131" s="1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7" customHeight="1">
      <c r="A132" s="17"/>
      <c r="B132" s="20"/>
      <c r="C132" s="28" t="s">
        <v>192</v>
      </c>
      <c r="D132" s="22" t="s">
        <v>50</v>
      </c>
      <c r="E132" s="29"/>
      <c r="F132" s="29"/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25"/>
      <c r="M132" s="1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7" customHeight="1">
      <c r="A133" s="17"/>
      <c r="B133" s="20"/>
      <c r="C133" s="28" t="s">
        <v>193</v>
      </c>
      <c r="D133" s="22" t="s">
        <v>50</v>
      </c>
      <c r="E133" s="29"/>
      <c r="F133" s="29"/>
      <c r="G133" s="30">
        <v>12</v>
      </c>
      <c r="H133" s="30">
        <v>14</v>
      </c>
      <c r="I133" s="30">
        <v>14</v>
      </c>
      <c r="J133" s="30">
        <v>14</v>
      </c>
      <c r="K133" s="30">
        <v>14</v>
      </c>
      <c r="L133" s="25"/>
      <c r="M133" s="1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5" customHeight="1">
      <c r="A134" s="17"/>
      <c r="B134" s="20"/>
      <c r="C134" s="28" t="s">
        <v>194</v>
      </c>
      <c r="D134" s="22" t="s">
        <v>50</v>
      </c>
      <c r="E134" s="29"/>
      <c r="F134" s="29"/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25"/>
      <c r="M134" s="1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5" customHeight="1">
      <c r="A135" s="17"/>
      <c r="B135" s="20"/>
      <c r="C135" s="28" t="s">
        <v>195</v>
      </c>
      <c r="D135" s="22" t="s">
        <v>50</v>
      </c>
      <c r="E135" s="29"/>
      <c r="F135" s="29"/>
      <c r="G135" s="30">
        <v>0</v>
      </c>
      <c r="H135" s="30">
        <v>14</v>
      </c>
      <c r="I135" s="30">
        <v>14</v>
      </c>
      <c r="J135" s="30">
        <v>14</v>
      </c>
      <c r="K135" s="30">
        <v>14</v>
      </c>
      <c r="L135" s="25"/>
      <c r="M135" s="1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7"/>
      <c r="B136" s="18" t="s">
        <v>196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9"/>
      <c r="M136" s="1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5" customHeight="1">
      <c r="A137" s="17"/>
      <c r="B137" s="33" t="s">
        <v>197</v>
      </c>
      <c r="C137" s="39" t="s">
        <v>198</v>
      </c>
      <c r="D137" s="22" t="s">
        <v>199</v>
      </c>
      <c r="E137" s="29"/>
      <c r="F137" s="29"/>
      <c r="G137" s="30">
        <v>53.07</v>
      </c>
      <c r="H137" s="30">
        <v>58.480000000000004</v>
      </c>
      <c r="I137" s="30">
        <v>63</v>
      </c>
      <c r="J137" s="30">
        <v>65</v>
      </c>
      <c r="K137" s="30">
        <v>69</v>
      </c>
      <c r="L137" s="25"/>
      <c r="M137" s="16"/>
      <c r="N137" s="1"/>
      <c r="O137" s="1"/>
      <c r="P137" s="1"/>
      <c r="Q137" s="1"/>
      <c r="R137" s="1"/>
      <c r="S137" s="1" t="s">
        <v>21</v>
      </c>
      <c r="T137" s="1" t="s">
        <v>21</v>
      </c>
      <c r="U137" s="1" t="s">
        <v>21</v>
      </c>
      <c r="V137" s="1" t="s">
        <v>21</v>
      </c>
      <c r="W137" s="1" t="s">
        <v>21</v>
      </c>
      <c r="X137" s="1" t="s">
        <v>21</v>
      </c>
      <c r="Y137" s="1" t="s">
        <v>21</v>
      </c>
      <c r="Z137" s="1" t="s">
        <v>200</v>
      </c>
    </row>
    <row r="138" spans="1:26" ht="27" customHeight="1">
      <c r="A138" s="17"/>
      <c r="B138" s="20" t="s">
        <v>201</v>
      </c>
      <c r="C138" s="39" t="s">
        <v>202</v>
      </c>
      <c r="D138" s="22" t="s">
        <v>20</v>
      </c>
      <c r="E138" s="23"/>
      <c r="F138" s="23"/>
      <c r="G138" s="24">
        <v>67.62869123026141</v>
      </c>
      <c r="H138" s="24">
        <v>86.8810777054153</v>
      </c>
      <c r="I138" s="24">
        <v>82.4995619414754</v>
      </c>
      <c r="J138" s="24">
        <v>88.43705339742759</v>
      </c>
      <c r="K138" s="24">
        <v>94.2365333561703</v>
      </c>
      <c r="L138" s="25"/>
      <c r="M138" s="16"/>
      <c r="N138" s="1"/>
      <c r="O138" s="1"/>
      <c r="P138" s="1"/>
      <c r="Q138" s="1"/>
      <c r="R138" s="1"/>
      <c r="S138" s="1" t="s">
        <v>21</v>
      </c>
      <c r="T138" s="1" t="s">
        <v>21</v>
      </c>
      <c r="U138" s="1" t="s">
        <v>21</v>
      </c>
      <c r="V138" s="1" t="s">
        <v>21</v>
      </c>
      <c r="W138" s="1" t="s">
        <v>21</v>
      </c>
      <c r="X138" s="1" t="s">
        <v>21</v>
      </c>
      <c r="Y138" s="1" t="s">
        <v>21</v>
      </c>
      <c r="Z138" s="1" t="s">
        <v>203</v>
      </c>
    </row>
    <row r="139" spans="1:26" ht="15.75" customHeight="1">
      <c r="A139" s="17"/>
      <c r="B139" s="20"/>
      <c r="C139" s="40" t="s">
        <v>23</v>
      </c>
      <c r="D139" s="40"/>
      <c r="E139" s="27"/>
      <c r="F139" s="27"/>
      <c r="G139" s="40"/>
      <c r="H139" s="40"/>
      <c r="I139" s="40"/>
      <c r="J139" s="40"/>
      <c r="K139" s="40"/>
      <c r="L139" s="19"/>
      <c r="M139" s="1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" customHeight="1">
      <c r="A140" s="17"/>
      <c r="B140" s="20"/>
      <c r="C140" s="21" t="s">
        <v>204</v>
      </c>
      <c r="D140" s="22" t="s">
        <v>50</v>
      </c>
      <c r="E140" s="29"/>
      <c r="F140" s="29"/>
      <c r="G140" s="30">
        <v>15161</v>
      </c>
      <c r="H140" s="30">
        <v>19477</v>
      </c>
      <c r="I140" s="30">
        <v>18833</v>
      </c>
      <c r="J140" s="30">
        <v>20421</v>
      </c>
      <c r="K140" s="30">
        <v>22008</v>
      </c>
      <c r="L140" s="25"/>
      <c r="M140" s="16"/>
      <c r="N140" s="1"/>
      <c r="O140" s="1"/>
      <c r="P140" s="1"/>
      <c r="Q140" s="1"/>
      <c r="R140" s="1"/>
      <c r="S140" s="1">
        <f>(IF(E140&lt;=E141,"","Значение не удовлетворяет заданной формуле"))</f>
        <v>0</v>
      </c>
      <c r="T140" s="1">
        <f>(IF(F140&lt;=F141,"","Значение не удовлетворяет заданной формуле"))</f>
        <v>0</v>
      </c>
      <c r="U140" s="1">
        <f>(IF(G140&lt;=G141,"","Значение не удовлетворяет заданной формуле"))</f>
        <v>0</v>
      </c>
      <c r="V140" s="1">
        <f>(IF(H140&lt;=H141,"","Значение не удовлетворяет заданной формуле"))</f>
        <v>0</v>
      </c>
      <c r="W140" s="1">
        <f>(IF(I140&lt;=I141,"","Значение не удовлетворяет заданной формуле"))</f>
        <v>0</v>
      </c>
      <c r="X140" s="1">
        <f>(IF(J140&lt;=J141,"","Значение не удовлетворяет заданной формуле"))</f>
        <v>0</v>
      </c>
      <c r="Y140" s="1">
        <f>(IF(K140&lt;=K141,"","Значение не удовлетворяет заданной формуле"))</f>
        <v>0</v>
      </c>
      <c r="Z140" s="1" t="s">
        <v>205</v>
      </c>
    </row>
    <row r="141" spans="1:26" ht="15.75" customHeight="1">
      <c r="A141" s="17"/>
      <c r="B141" s="20"/>
      <c r="C141" s="21" t="s">
        <v>206</v>
      </c>
      <c r="D141" s="22" t="s">
        <v>50</v>
      </c>
      <c r="E141" s="29"/>
      <c r="F141" s="29"/>
      <c r="G141" s="30">
        <v>22418</v>
      </c>
      <c r="H141" s="30">
        <v>22418</v>
      </c>
      <c r="I141" s="30">
        <v>22828</v>
      </c>
      <c r="J141" s="30">
        <v>23091</v>
      </c>
      <c r="K141" s="30">
        <v>23354</v>
      </c>
      <c r="L141" s="25"/>
      <c r="M141" s="1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" customHeight="1">
      <c r="A142" s="17"/>
      <c r="B142" s="20" t="s">
        <v>207</v>
      </c>
      <c r="C142" s="39" t="s">
        <v>208</v>
      </c>
      <c r="D142" s="22" t="s">
        <v>20</v>
      </c>
      <c r="E142" s="23"/>
      <c r="F142" s="23"/>
      <c r="G142" s="24">
        <v>41.091979659202394</v>
      </c>
      <c r="H142" s="24">
        <v>83.3928093496298</v>
      </c>
      <c r="I142" s="24">
        <v>95.7420711407044</v>
      </c>
      <c r="J142" s="24">
        <v>94.8421462907626</v>
      </c>
      <c r="K142" s="24">
        <v>94.2022779823585</v>
      </c>
      <c r="L142" s="25"/>
      <c r="M142" s="16"/>
      <c r="N142" s="1"/>
      <c r="O142" s="1"/>
      <c r="P142" s="1"/>
      <c r="Q142" s="1"/>
      <c r="R142" s="1"/>
      <c r="S142" s="1" t="s">
        <v>21</v>
      </c>
      <c r="T142" s="1" t="s">
        <v>21</v>
      </c>
      <c r="U142" s="1" t="s">
        <v>21</v>
      </c>
      <c r="V142" s="1" t="s">
        <v>21</v>
      </c>
      <c r="W142" s="1" t="s">
        <v>21</v>
      </c>
      <c r="X142" s="1" t="s">
        <v>21</v>
      </c>
      <c r="Y142" s="1" t="s">
        <v>21</v>
      </c>
      <c r="Z142" s="1" t="s">
        <v>209</v>
      </c>
    </row>
    <row r="143" spans="1:26" ht="15.75" customHeight="1">
      <c r="A143" s="17"/>
      <c r="B143" s="20"/>
      <c r="C143" s="40" t="s">
        <v>23</v>
      </c>
      <c r="D143" s="40"/>
      <c r="E143" s="27"/>
      <c r="F143" s="27"/>
      <c r="G143" s="40"/>
      <c r="H143" s="40"/>
      <c r="I143" s="40"/>
      <c r="J143" s="40"/>
      <c r="K143" s="40"/>
      <c r="L143" s="19"/>
      <c r="M143" s="1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7" customHeight="1">
      <c r="A144" s="17"/>
      <c r="B144" s="20"/>
      <c r="C144" s="21" t="s">
        <v>210</v>
      </c>
      <c r="D144" s="22" t="s">
        <v>50</v>
      </c>
      <c r="E144" s="29"/>
      <c r="F144" s="29"/>
      <c r="G144" s="30">
        <v>9212</v>
      </c>
      <c r="H144" s="30">
        <v>18695</v>
      </c>
      <c r="I144" s="30">
        <v>21856</v>
      </c>
      <c r="J144" s="30">
        <v>21900</v>
      </c>
      <c r="K144" s="30">
        <v>22000</v>
      </c>
      <c r="L144" s="25"/>
      <c r="M144" s="16"/>
      <c r="N144" s="1"/>
      <c r="O144" s="1"/>
      <c r="P144" s="1"/>
      <c r="Q144" s="1"/>
      <c r="R144" s="1"/>
      <c r="S144" s="1">
        <f>(IF(E144&lt;=E145,"","Значение не удовлетворяет заданной формуле"))</f>
        <v>0</v>
      </c>
      <c r="T144" s="1">
        <f>(IF(F144&lt;=F145,"","Значение не удовлетворяет заданной формуле"))</f>
        <v>0</v>
      </c>
      <c r="U144" s="1">
        <f>(IF(G144&lt;=G145,"","Значение не удовлетворяет заданной формуле"))</f>
        <v>0</v>
      </c>
      <c r="V144" s="1">
        <f>(IF(H144&lt;=H145,"","Значение не удовлетворяет заданной формуле"))</f>
        <v>0</v>
      </c>
      <c r="W144" s="1">
        <f>(IF(I144&lt;=I145,"","Значение не удовлетворяет заданной формуле"))</f>
        <v>0</v>
      </c>
      <c r="X144" s="1">
        <f>(IF(J144&lt;=J145,"","Значение не удовлетворяет заданной формуле"))</f>
        <v>0</v>
      </c>
      <c r="Y144" s="1">
        <f>(IF(K144&lt;=K145,"","Значение не удовлетворяет заданной формуле"))</f>
        <v>0</v>
      </c>
      <c r="Z144" s="1" t="s">
        <v>211</v>
      </c>
    </row>
    <row r="145" spans="1:26" ht="27" customHeight="1">
      <c r="A145" s="17"/>
      <c r="B145" s="20"/>
      <c r="C145" s="21" t="s">
        <v>212</v>
      </c>
      <c r="D145" s="22" t="s">
        <v>50</v>
      </c>
      <c r="E145" s="29"/>
      <c r="F145" s="29"/>
      <c r="G145" s="30">
        <v>22418</v>
      </c>
      <c r="H145" s="30">
        <v>22418</v>
      </c>
      <c r="I145" s="30">
        <v>22828</v>
      </c>
      <c r="J145" s="30">
        <v>23091</v>
      </c>
      <c r="K145" s="30">
        <v>23354</v>
      </c>
      <c r="L145" s="25"/>
      <c r="M145" s="1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7" customHeight="1">
      <c r="A146" s="17"/>
      <c r="B146" s="33" t="s">
        <v>213</v>
      </c>
      <c r="C146" s="39" t="s">
        <v>214</v>
      </c>
      <c r="D146" s="22" t="s">
        <v>64</v>
      </c>
      <c r="E146" s="29"/>
      <c r="F146" s="29"/>
      <c r="G146" s="30">
        <v>1</v>
      </c>
      <c r="H146" s="30">
        <v>1</v>
      </c>
      <c r="I146" s="30">
        <v>1</v>
      </c>
      <c r="J146" s="30">
        <v>1</v>
      </c>
      <c r="K146" s="30">
        <v>1</v>
      </c>
      <c r="L146" s="25"/>
      <c r="M146" s="1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" customHeight="1">
      <c r="A147" s="17"/>
      <c r="B147" s="33" t="s">
        <v>215</v>
      </c>
      <c r="C147" s="39" t="s">
        <v>216</v>
      </c>
      <c r="D147" s="22" t="s">
        <v>64</v>
      </c>
      <c r="E147" s="29"/>
      <c r="F147" s="29"/>
      <c r="G147" s="30">
        <v>18</v>
      </c>
      <c r="H147" s="30">
        <v>18</v>
      </c>
      <c r="I147" s="30">
        <v>18</v>
      </c>
      <c r="J147" s="30">
        <v>18</v>
      </c>
      <c r="K147" s="30">
        <v>18</v>
      </c>
      <c r="L147" s="25"/>
      <c r="M147" s="16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" customHeight="1">
      <c r="A148" s="17"/>
      <c r="B148" s="33" t="s">
        <v>217</v>
      </c>
      <c r="C148" s="39" t="s">
        <v>218</v>
      </c>
      <c r="D148" s="22" t="s">
        <v>64</v>
      </c>
      <c r="E148" s="29"/>
      <c r="F148" s="29"/>
      <c r="G148" s="30">
        <v>0</v>
      </c>
      <c r="H148" s="30">
        <v>0</v>
      </c>
      <c r="I148" s="30">
        <v>1</v>
      </c>
      <c r="J148" s="30">
        <v>1</v>
      </c>
      <c r="K148" s="30">
        <v>1</v>
      </c>
      <c r="L148" s="25"/>
      <c r="M148" s="1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7" customHeight="1">
      <c r="A149" s="17"/>
      <c r="B149" s="33" t="s">
        <v>219</v>
      </c>
      <c r="C149" s="39" t="s">
        <v>220</v>
      </c>
      <c r="D149" s="22" t="s">
        <v>64</v>
      </c>
      <c r="E149" s="29"/>
      <c r="F149" s="29"/>
      <c r="G149" s="30">
        <v>1</v>
      </c>
      <c r="H149" s="30">
        <v>1</v>
      </c>
      <c r="I149" s="30">
        <v>1</v>
      </c>
      <c r="J149" s="30">
        <v>1</v>
      </c>
      <c r="K149" s="30">
        <v>1</v>
      </c>
      <c r="L149" s="25"/>
      <c r="M149" s="1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5" customHeight="1">
      <c r="A150" s="17"/>
      <c r="B150" s="33" t="s">
        <v>221</v>
      </c>
      <c r="C150" s="39" t="s">
        <v>222</v>
      </c>
      <c r="D150" s="22" t="s">
        <v>64</v>
      </c>
      <c r="E150" s="29"/>
      <c r="F150" s="29"/>
      <c r="G150" s="30">
        <v>0</v>
      </c>
      <c r="H150" s="30">
        <v>0</v>
      </c>
      <c r="I150" s="30">
        <v>0</v>
      </c>
      <c r="J150" s="30">
        <v>1</v>
      </c>
      <c r="K150" s="30">
        <v>1</v>
      </c>
      <c r="L150" s="25"/>
      <c r="M150" s="1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" customHeight="1">
      <c r="A151" s="17"/>
      <c r="B151" s="33" t="s">
        <v>223</v>
      </c>
      <c r="C151" s="39" t="s">
        <v>224</v>
      </c>
      <c r="D151" s="22" t="s">
        <v>64</v>
      </c>
      <c r="E151" s="29"/>
      <c r="F151" s="29"/>
      <c r="G151" s="30">
        <v>1</v>
      </c>
      <c r="H151" s="30">
        <v>1</v>
      </c>
      <c r="I151" s="30">
        <v>1</v>
      </c>
      <c r="J151" s="30">
        <v>1</v>
      </c>
      <c r="K151" s="30">
        <v>1</v>
      </c>
      <c r="L151" s="25"/>
      <c r="M151" s="16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8.75" customHeight="1">
      <c r="A152" s="17"/>
      <c r="B152" s="20" t="s">
        <v>225</v>
      </c>
      <c r="C152" s="39" t="s">
        <v>226</v>
      </c>
      <c r="D152" s="22" t="s">
        <v>227</v>
      </c>
      <c r="E152" s="23">
        <v>0</v>
      </c>
      <c r="F152" s="23">
        <v>0</v>
      </c>
      <c r="G152" s="24">
        <v>544.6166736489321</v>
      </c>
      <c r="H152" s="24">
        <v>583.079268292683</v>
      </c>
      <c r="I152" s="24">
        <v>513.064829405944</v>
      </c>
      <c r="J152" s="24">
        <v>523.160762942779</v>
      </c>
      <c r="K152" s="24">
        <v>514.67171807427</v>
      </c>
      <c r="L152" s="25"/>
      <c r="M152" s="16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7"/>
      <c r="B153" s="20"/>
      <c r="C153" s="40" t="s">
        <v>23</v>
      </c>
      <c r="D153" s="40"/>
      <c r="E153" s="27"/>
      <c r="F153" s="27"/>
      <c r="G153" s="40"/>
      <c r="H153" s="40"/>
      <c r="I153" s="40"/>
      <c r="J153" s="40"/>
      <c r="K153" s="40"/>
      <c r="L153" s="19"/>
      <c r="M153" s="16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7"/>
      <c r="B154" s="20"/>
      <c r="C154" s="21" t="s">
        <v>228</v>
      </c>
      <c r="D154" s="22" t="s">
        <v>229</v>
      </c>
      <c r="E154" s="29"/>
      <c r="F154" s="29"/>
      <c r="G154" s="30">
        <v>143</v>
      </c>
      <c r="H154" s="30">
        <v>153</v>
      </c>
      <c r="I154" s="30">
        <v>140</v>
      </c>
      <c r="J154" s="30">
        <v>144</v>
      </c>
      <c r="K154" s="30">
        <v>144</v>
      </c>
      <c r="L154" s="25"/>
      <c r="M154" s="1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48.75" customHeight="1">
      <c r="A155" s="17"/>
      <c r="B155" s="20"/>
      <c r="C155" s="21" t="s">
        <v>230</v>
      </c>
      <c r="D155" s="22" t="s">
        <v>231</v>
      </c>
      <c r="E155" s="23"/>
      <c r="F155" s="23"/>
      <c r="G155" s="24">
        <v>232.31900064744602</v>
      </c>
      <c r="H155" s="24">
        <v>259.146341463415</v>
      </c>
      <c r="I155" s="24">
        <v>260.197163484443</v>
      </c>
      <c r="J155" s="24">
        <v>276.11262488646696</v>
      </c>
      <c r="K155" s="24">
        <v>289.502841416777</v>
      </c>
      <c r="L155" s="25"/>
      <c r="M155" s="1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7"/>
      <c r="B156" s="20"/>
      <c r="C156" s="26" t="s">
        <v>23</v>
      </c>
      <c r="D156" s="26"/>
      <c r="E156" s="27"/>
      <c r="F156" s="27"/>
      <c r="G156" s="26"/>
      <c r="H156" s="26"/>
      <c r="I156" s="26"/>
      <c r="J156" s="26"/>
      <c r="K156" s="26"/>
      <c r="L156" s="19"/>
      <c r="M156" s="16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7"/>
      <c r="B157" s="20"/>
      <c r="C157" s="28" t="s">
        <v>232</v>
      </c>
      <c r="D157" s="22" t="s">
        <v>64</v>
      </c>
      <c r="E157" s="29"/>
      <c r="F157" s="29"/>
      <c r="G157" s="30">
        <v>61</v>
      </c>
      <c r="H157" s="30">
        <v>68</v>
      </c>
      <c r="I157" s="30">
        <v>71</v>
      </c>
      <c r="J157" s="30">
        <v>76</v>
      </c>
      <c r="K157" s="30">
        <v>81</v>
      </c>
      <c r="L157" s="25"/>
      <c r="M157" s="1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48.75" customHeight="1">
      <c r="A158" s="17"/>
      <c r="B158" s="20"/>
      <c r="C158" s="21" t="s">
        <v>233</v>
      </c>
      <c r="D158" s="22" t="s">
        <v>231</v>
      </c>
      <c r="E158" s="23"/>
      <c r="F158" s="23"/>
      <c r="G158" s="24">
        <v>3.8085082073351897</v>
      </c>
      <c r="H158" s="24">
        <v>7.6219512195122</v>
      </c>
      <c r="I158" s="24">
        <v>10.9942463444131</v>
      </c>
      <c r="J158" s="24">
        <v>10.8991825613079</v>
      </c>
      <c r="K158" s="24">
        <v>14.2964366131742</v>
      </c>
      <c r="L158" s="25"/>
      <c r="M158" s="1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7"/>
      <c r="B159" s="20"/>
      <c r="C159" s="26" t="s">
        <v>23</v>
      </c>
      <c r="D159" s="26"/>
      <c r="E159" s="27"/>
      <c r="F159" s="27"/>
      <c r="G159" s="26"/>
      <c r="H159" s="26"/>
      <c r="I159" s="26"/>
      <c r="J159" s="26"/>
      <c r="K159" s="26"/>
      <c r="L159" s="19"/>
      <c r="M159" s="1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7"/>
      <c r="B160" s="20"/>
      <c r="C160" s="28" t="s">
        <v>234</v>
      </c>
      <c r="D160" s="22" t="s">
        <v>64</v>
      </c>
      <c r="E160" s="29"/>
      <c r="F160" s="29"/>
      <c r="G160" s="30">
        <v>1</v>
      </c>
      <c r="H160" s="30">
        <v>2</v>
      </c>
      <c r="I160" s="30">
        <v>3</v>
      </c>
      <c r="J160" s="30">
        <v>3</v>
      </c>
      <c r="K160" s="30">
        <v>4</v>
      </c>
      <c r="L160" s="25"/>
      <c r="M160" s="16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8.75" customHeight="1">
      <c r="A161" s="17"/>
      <c r="B161" s="20"/>
      <c r="C161" s="21" t="s">
        <v>235</v>
      </c>
      <c r="D161" s="22" t="s">
        <v>231</v>
      </c>
      <c r="E161" s="23"/>
      <c r="F161" s="23"/>
      <c r="G161" s="24">
        <v>19.0425410366759</v>
      </c>
      <c r="H161" s="24">
        <v>11.4329268292683</v>
      </c>
      <c r="I161" s="24">
        <v>25.653241470297196</v>
      </c>
      <c r="J161" s="24">
        <v>25.431425976385096</v>
      </c>
      <c r="K161" s="24">
        <v>25.018764073054797</v>
      </c>
      <c r="L161" s="25"/>
      <c r="M161" s="1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7"/>
      <c r="B162" s="20"/>
      <c r="C162" s="26" t="s">
        <v>23</v>
      </c>
      <c r="D162" s="26"/>
      <c r="E162" s="27"/>
      <c r="F162" s="27"/>
      <c r="G162" s="26"/>
      <c r="H162" s="26"/>
      <c r="I162" s="26"/>
      <c r="J162" s="26"/>
      <c r="K162" s="26"/>
      <c r="L162" s="19"/>
      <c r="M162" s="1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7"/>
      <c r="B163" s="20"/>
      <c r="C163" s="28" t="s">
        <v>236</v>
      </c>
      <c r="D163" s="22" t="s">
        <v>64</v>
      </c>
      <c r="E163" s="29"/>
      <c r="F163" s="29"/>
      <c r="G163" s="30">
        <v>5</v>
      </c>
      <c r="H163" s="30">
        <v>3</v>
      </c>
      <c r="I163" s="30">
        <v>7</v>
      </c>
      <c r="J163" s="30">
        <v>7</v>
      </c>
      <c r="K163" s="30">
        <v>7</v>
      </c>
      <c r="L163" s="25"/>
      <c r="M163" s="1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5" customHeight="1">
      <c r="A164" s="17"/>
      <c r="B164" s="20"/>
      <c r="C164" s="21" t="s">
        <v>237</v>
      </c>
      <c r="D164" s="22" t="s">
        <v>238</v>
      </c>
      <c r="E164" s="23"/>
      <c r="F164" s="23"/>
      <c r="G164" s="24">
        <v>11.4255246220056</v>
      </c>
      <c r="H164" s="24">
        <v>19.0548780487805</v>
      </c>
      <c r="I164" s="24">
        <v>10.9942463444131</v>
      </c>
      <c r="J164" s="24">
        <v>14.532243415077199</v>
      </c>
      <c r="K164" s="24">
        <v>14.2964366131742</v>
      </c>
      <c r="L164" s="25"/>
      <c r="M164" s="16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7"/>
      <c r="B165" s="20"/>
      <c r="C165" s="26" t="s">
        <v>23</v>
      </c>
      <c r="D165" s="26"/>
      <c r="E165" s="27"/>
      <c r="F165" s="27"/>
      <c r="G165" s="26"/>
      <c r="H165" s="26"/>
      <c r="I165" s="26"/>
      <c r="J165" s="26"/>
      <c r="K165" s="26"/>
      <c r="L165" s="19"/>
      <c r="M165" s="16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7" customHeight="1">
      <c r="A166" s="17"/>
      <c r="B166" s="20"/>
      <c r="C166" s="28" t="s">
        <v>239</v>
      </c>
      <c r="D166" s="22" t="s">
        <v>64</v>
      </c>
      <c r="E166" s="29"/>
      <c r="F166" s="29"/>
      <c r="G166" s="30">
        <v>3</v>
      </c>
      <c r="H166" s="30">
        <v>5</v>
      </c>
      <c r="I166" s="30">
        <v>3</v>
      </c>
      <c r="J166" s="30">
        <v>4</v>
      </c>
      <c r="K166" s="30">
        <v>4</v>
      </c>
      <c r="L166" s="25"/>
      <c r="M166" s="1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5" customHeight="1">
      <c r="A167" s="17"/>
      <c r="B167" s="20"/>
      <c r="C167" s="21" t="s">
        <v>240</v>
      </c>
      <c r="D167" s="22" t="s">
        <v>238</v>
      </c>
      <c r="E167" s="23"/>
      <c r="F167" s="23"/>
      <c r="G167" s="24">
        <v>0</v>
      </c>
      <c r="H167" s="24">
        <v>3.8109756097561</v>
      </c>
      <c r="I167" s="24">
        <v>0</v>
      </c>
      <c r="J167" s="24">
        <v>3.6330608537693</v>
      </c>
      <c r="K167" s="24">
        <v>3.57410915329354</v>
      </c>
      <c r="L167" s="25"/>
      <c r="M167" s="16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7"/>
      <c r="B168" s="20"/>
      <c r="C168" s="26" t="s">
        <v>23</v>
      </c>
      <c r="D168" s="26"/>
      <c r="E168" s="27"/>
      <c r="F168" s="27"/>
      <c r="G168" s="26"/>
      <c r="H168" s="26"/>
      <c r="I168" s="26"/>
      <c r="J168" s="26"/>
      <c r="K168" s="26"/>
      <c r="L168" s="19"/>
      <c r="M168" s="16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7" customHeight="1">
      <c r="A169" s="17"/>
      <c r="B169" s="20"/>
      <c r="C169" s="28" t="s">
        <v>241</v>
      </c>
      <c r="D169" s="22" t="s">
        <v>64</v>
      </c>
      <c r="E169" s="29"/>
      <c r="F169" s="29"/>
      <c r="G169" s="30">
        <v>0</v>
      </c>
      <c r="H169" s="30">
        <v>1</v>
      </c>
      <c r="I169" s="30">
        <v>0</v>
      </c>
      <c r="J169" s="30">
        <v>1</v>
      </c>
      <c r="K169" s="30">
        <v>1</v>
      </c>
      <c r="L169" s="25"/>
      <c r="M169" s="1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5" customHeight="1">
      <c r="A170" s="17"/>
      <c r="B170" s="20"/>
      <c r="C170" s="21" t="s">
        <v>242</v>
      </c>
      <c r="D170" s="22" t="s">
        <v>238</v>
      </c>
      <c r="E170" s="23"/>
      <c r="F170" s="23"/>
      <c r="G170" s="24">
        <v>3.8085082073351897</v>
      </c>
      <c r="H170" s="24">
        <v>0</v>
      </c>
      <c r="I170" s="24">
        <v>0</v>
      </c>
      <c r="J170" s="24">
        <v>0</v>
      </c>
      <c r="K170" s="24">
        <v>0</v>
      </c>
      <c r="L170" s="25"/>
      <c r="M170" s="1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7"/>
      <c r="B171" s="20"/>
      <c r="C171" s="26" t="s">
        <v>23</v>
      </c>
      <c r="D171" s="26"/>
      <c r="E171" s="27"/>
      <c r="F171" s="27"/>
      <c r="G171" s="26"/>
      <c r="H171" s="26"/>
      <c r="I171" s="26"/>
      <c r="J171" s="26"/>
      <c r="K171" s="26"/>
      <c r="L171" s="19"/>
      <c r="M171" s="1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7" customHeight="1">
      <c r="A172" s="17"/>
      <c r="B172" s="20"/>
      <c r="C172" s="28" t="s">
        <v>243</v>
      </c>
      <c r="D172" s="22" t="s">
        <v>64</v>
      </c>
      <c r="E172" s="29"/>
      <c r="F172" s="29"/>
      <c r="G172" s="30">
        <v>1</v>
      </c>
      <c r="H172" s="30">
        <v>0</v>
      </c>
      <c r="I172" s="30">
        <v>0</v>
      </c>
      <c r="J172" s="30">
        <v>0</v>
      </c>
      <c r="K172" s="30">
        <v>0</v>
      </c>
      <c r="L172" s="25"/>
      <c r="M172" s="1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7"/>
      <c r="B173" s="20"/>
      <c r="C173" s="21" t="s">
        <v>244</v>
      </c>
      <c r="D173" s="22" t="s">
        <v>50</v>
      </c>
      <c r="E173" s="29"/>
      <c r="F173" s="29"/>
      <c r="G173" s="30">
        <v>26257</v>
      </c>
      <c r="H173" s="30">
        <v>26240</v>
      </c>
      <c r="I173" s="30">
        <v>27287</v>
      </c>
      <c r="J173" s="30">
        <v>27525</v>
      </c>
      <c r="K173" s="30">
        <v>27979</v>
      </c>
      <c r="L173" s="25"/>
      <c r="M173" s="1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48.75" customHeight="1">
      <c r="A174" s="17"/>
      <c r="B174" s="20" t="s">
        <v>245</v>
      </c>
      <c r="C174" s="39" t="s">
        <v>246</v>
      </c>
      <c r="D174" s="22" t="s">
        <v>231</v>
      </c>
      <c r="E174" s="23"/>
      <c r="F174" s="23"/>
      <c r="G174" s="24">
        <v>94.2063118228921</v>
      </c>
      <c r="H174" s="24">
        <v>121.72854534388301</v>
      </c>
      <c r="I174" s="24">
        <v>91.8414204806368</v>
      </c>
      <c r="J174" s="24">
        <v>104.82180293501001</v>
      </c>
      <c r="K174" s="24">
        <v>103.35154289089</v>
      </c>
      <c r="L174" s="25"/>
      <c r="M174" s="1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7"/>
      <c r="B175" s="20"/>
      <c r="C175" s="40" t="s">
        <v>23</v>
      </c>
      <c r="D175" s="40"/>
      <c r="E175" s="27"/>
      <c r="F175" s="27"/>
      <c r="G175" s="40"/>
      <c r="H175" s="40"/>
      <c r="I175" s="40"/>
      <c r="J175" s="40"/>
      <c r="K175" s="40"/>
      <c r="L175" s="19"/>
      <c r="M175" s="1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7"/>
      <c r="B176" s="20"/>
      <c r="C176" s="21" t="s">
        <v>247</v>
      </c>
      <c r="D176" s="22" t="s">
        <v>50</v>
      </c>
      <c r="E176" s="29"/>
      <c r="F176" s="29"/>
      <c r="G176" s="30">
        <v>6</v>
      </c>
      <c r="H176" s="30">
        <v>8</v>
      </c>
      <c r="I176" s="30">
        <v>6</v>
      </c>
      <c r="J176" s="30">
        <v>7</v>
      </c>
      <c r="K176" s="30">
        <v>7</v>
      </c>
      <c r="L176" s="25"/>
      <c r="M176" s="1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48.75" customHeight="1">
      <c r="A177" s="17"/>
      <c r="B177" s="20"/>
      <c r="C177" s="21" t="s">
        <v>248</v>
      </c>
      <c r="D177" s="22" t="s">
        <v>231</v>
      </c>
      <c r="E177" s="23"/>
      <c r="F177" s="23"/>
      <c r="G177" s="24">
        <v>31.402103940964</v>
      </c>
      <c r="H177" s="24">
        <v>45.6482045039562</v>
      </c>
      <c r="I177" s="24">
        <v>15.3069034134395</v>
      </c>
      <c r="J177" s="24">
        <v>14.974543276430099</v>
      </c>
      <c r="K177" s="24">
        <v>14.76450612727</v>
      </c>
      <c r="L177" s="25"/>
      <c r="M177" s="1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7"/>
      <c r="B178" s="20"/>
      <c r="C178" s="26" t="s">
        <v>23</v>
      </c>
      <c r="D178" s="26"/>
      <c r="E178" s="27"/>
      <c r="F178" s="27"/>
      <c r="G178" s="26"/>
      <c r="H178" s="26"/>
      <c r="I178" s="26"/>
      <c r="J178" s="26"/>
      <c r="K178" s="26"/>
      <c r="L178" s="19"/>
      <c r="M178" s="1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7"/>
      <c r="B179" s="20"/>
      <c r="C179" s="28" t="s">
        <v>249</v>
      </c>
      <c r="D179" s="22" t="s">
        <v>64</v>
      </c>
      <c r="E179" s="29"/>
      <c r="F179" s="29"/>
      <c r="G179" s="30">
        <v>2</v>
      </c>
      <c r="H179" s="30">
        <v>3</v>
      </c>
      <c r="I179" s="30">
        <v>1</v>
      </c>
      <c r="J179" s="30">
        <v>1</v>
      </c>
      <c r="K179" s="30">
        <v>1</v>
      </c>
      <c r="L179" s="25"/>
      <c r="M179" s="1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48.75" customHeight="1">
      <c r="A180" s="17"/>
      <c r="B180" s="20"/>
      <c r="C180" s="21" t="s">
        <v>250</v>
      </c>
      <c r="D180" s="22" t="s">
        <v>231</v>
      </c>
      <c r="E180" s="23"/>
      <c r="F180" s="23"/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5"/>
      <c r="M180" s="1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7"/>
      <c r="B181" s="20"/>
      <c r="C181" s="26" t="s">
        <v>23</v>
      </c>
      <c r="D181" s="26"/>
      <c r="E181" s="27"/>
      <c r="F181" s="27"/>
      <c r="G181" s="26"/>
      <c r="H181" s="26"/>
      <c r="I181" s="26"/>
      <c r="J181" s="26"/>
      <c r="K181" s="26"/>
      <c r="L181" s="19"/>
      <c r="M181" s="1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7"/>
      <c r="B182" s="20"/>
      <c r="C182" s="28" t="s">
        <v>251</v>
      </c>
      <c r="D182" s="22" t="s">
        <v>64</v>
      </c>
      <c r="E182" s="29"/>
      <c r="F182" s="29"/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25"/>
      <c r="M182" s="1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7"/>
      <c r="B183" s="20"/>
      <c r="C183" s="21" t="s">
        <v>252</v>
      </c>
      <c r="D183" s="22" t="s">
        <v>50</v>
      </c>
      <c r="E183" s="29"/>
      <c r="F183" s="29"/>
      <c r="G183" s="30">
        <v>6369</v>
      </c>
      <c r="H183" s="30">
        <v>6572</v>
      </c>
      <c r="I183" s="30">
        <v>6533</v>
      </c>
      <c r="J183" s="30">
        <v>6678</v>
      </c>
      <c r="K183" s="30">
        <v>6773</v>
      </c>
      <c r="L183" s="25"/>
      <c r="M183" s="1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5" customHeight="1">
      <c r="A184" s="17"/>
      <c r="B184" s="20" t="s">
        <v>253</v>
      </c>
      <c r="C184" s="39" t="s">
        <v>254</v>
      </c>
      <c r="D184" s="22" t="s">
        <v>50</v>
      </c>
      <c r="E184" s="23"/>
      <c r="F184" s="23"/>
      <c r="G184" s="24">
        <v>116.29136272333201</v>
      </c>
      <c r="H184" s="24">
        <v>112.559241706161</v>
      </c>
      <c r="I184" s="24">
        <v>111.892472373298</v>
      </c>
      <c r="J184" s="24">
        <v>111.41004415011002</v>
      </c>
      <c r="K184" s="24">
        <v>110.97749527572601</v>
      </c>
      <c r="L184" s="25"/>
      <c r="M184" s="1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7"/>
      <c r="B185" s="20"/>
      <c r="C185" s="40" t="s">
        <v>23</v>
      </c>
      <c r="D185" s="40"/>
      <c r="E185" s="27"/>
      <c r="F185" s="27"/>
      <c r="G185" s="40"/>
      <c r="H185" s="40"/>
      <c r="I185" s="40"/>
      <c r="J185" s="40"/>
      <c r="K185" s="40"/>
      <c r="L185" s="19"/>
      <c r="M185" s="1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" customHeight="1">
      <c r="A186" s="17"/>
      <c r="B186" s="20"/>
      <c r="C186" s="21" t="s">
        <v>255</v>
      </c>
      <c r="D186" s="22" t="s">
        <v>50</v>
      </c>
      <c r="E186" s="29"/>
      <c r="F186" s="29"/>
      <c r="G186" s="30">
        <v>330</v>
      </c>
      <c r="H186" s="30">
        <v>323</v>
      </c>
      <c r="I186" s="30">
        <v>323</v>
      </c>
      <c r="J186" s="30">
        <v>323</v>
      </c>
      <c r="K186" s="30">
        <v>323</v>
      </c>
      <c r="L186" s="25"/>
      <c r="M186" s="1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7"/>
      <c r="B187" s="20"/>
      <c r="C187" s="21" t="s">
        <v>97</v>
      </c>
      <c r="D187" s="22"/>
      <c r="E187" s="34"/>
      <c r="F187" s="34"/>
      <c r="G187" s="35"/>
      <c r="H187" s="35"/>
      <c r="I187" s="35"/>
      <c r="J187" s="35"/>
      <c r="K187" s="35"/>
      <c r="L187" s="19"/>
      <c r="M187" s="1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5" customHeight="1">
      <c r="A188" s="17"/>
      <c r="B188" s="20"/>
      <c r="C188" s="21" t="s">
        <v>256</v>
      </c>
      <c r="D188" s="22" t="s">
        <v>50</v>
      </c>
      <c r="E188" s="23"/>
      <c r="F188" s="23"/>
      <c r="G188" s="24">
        <v>13.391126616626103</v>
      </c>
      <c r="H188" s="24">
        <v>13.9392249790912</v>
      </c>
      <c r="I188" s="24">
        <v>14.895901894897301</v>
      </c>
      <c r="J188" s="24">
        <v>15.521523178807904</v>
      </c>
      <c r="K188" s="24">
        <v>15.804844528431502</v>
      </c>
      <c r="L188" s="25"/>
      <c r="M188" s="1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7"/>
      <c r="B189" s="20"/>
      <c r="C189" s="26" t="s">
        <v>23</v>
      </c>
      <c r="D189" s="26"/>
      <c r="E189" s="27"/>
      <c r="F189" s="27"/>
      <c r="G189" s="26"/>
      <c r="H189" s="26"/>
      <c r="I189" s="26"/>
      <c r="J189" s="26"/>
      <c r="K189" s="26"/>
      <c r="L189" s="19"/>
      <c r="M189" s="1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" customHeight="1">
      <c r="A190" s="17"/>
      <c r="B190" s="20"/>
      <c r="C190" s="28" t="s">
        <v>257</v>
      </c>
      <c r="D190" s="22" t="s">
        <v>50</v>
      </c>
      <c r="E190" s="29"/>
      <c r="F190" s="29"/>
      <c r="G190" s="30">
        <v>38</v>
      </c>
      <c r="H190" s="30">
        <v>40</v>
      </c>
      <c r="I190" s="30">
        <v>43</v>
      </c>
      <c r="J190" s="30">
        <v>45</v>
      </c>
      <c r="K190" s="30">
        <v>46</v>
      </c>
      <c r="L190" s="25"/>
      <c r="M190" s="1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7" customHeight="1">
      <c r="A191" s="17"/>
      <c r="B191" s="20"/>
      <c r="C191" s="28" t="s">
        <v>258</v>
      </c>
      <c r="D191" s="22" t="s">
        <v>50</v>
      </c>
      <c r="E191" s="23"/>
      <c r="F191" s="23"/>
      <c r="G191" s="24">
        <v>6.34316523945449</v>
      </c>
      <c r="H191" s="24">
        <v>6.272651240591021</v>
      </c>
      <c r="I191" s="24">
        <v>6.581910139605781</v>
      </c>
      <c r="J191" s="24">
        <v>6.89845474613686</v>
      </c>
      <c r="K191" s="24">
        <v>6.8716715341006696</v>
      </c>
      <c r="L191" s="25"/>
      <c r="M191" s="1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7"/>
      <c r="B192" s="20"/>
      <c r="C192" s="41" t="s">
        <v>23</v>
      </c>
      <c r="D192" s="41"/>
      <c r="E192" s="27"/>
      <c r="F192" s="27"/>
      <c r="G192" s="41"/>
      <c r="H192" s="41"/>
      <c r="I192" s="41"/>
      <c r="J192" s="41"/>
      <c r="K192" s="41"/>
      <c r="L192" s="19"/>
      <c r="M192" s="1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7"/>
      <c r="B193" s="20"/>
      <c r="C193" s="36" t="s">
        <v>259</v>
      </c>
      <c r="D193" s="22" t="s">
        <v>50</v>
      </c>
      <c r="E193" s="29"/>
      <c r="F193" s="29"/>
      <c r="G193" s="30">
        <v>18</v>
      </c>
      <c r="H193" s="30">
        <v>18</v>
      </c>
      <c r="I193" s="30">
        <v>19</v>
      </c>
      <c r="J193" s="30">
        <v>20</v>
      </c>
      <c r="K193" s="30">
        <v>20</v>
      </c>
      <c r="L193" s="25"/>
      <c r="M193" s="1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5" customHeight="1">
      <c r="A194" s="17"/>
      <c r="B194" s="20"/>
      <c r="C194" s="21" t="s">
        <v>260</v>
      </c>
      <c r="D194" s="22" t="s">
        <v>50</v>
      </c>
      <c r="E194" s="23"/>
      <c r="F194" s="23"/>
      <c r="G194" s="24">
        <v>55.6788948796561</v>
      </c>
      <c r="H194" s="24">
        <v>53.3175355450237</v>
      </c>
      <c r="I194" s="24">
        <v>53.0016974399834</v>
      </c>
      <c r="J194" s="24">
        <v>52.773178807947</v>
      </c>
      <c r="K194" s="24">
        <v>52.568287235870095</v>
      </c>
      <c r="L194" s="25"/>
      <c r="M194" s="1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7"/>
      <c r="B195" s="20"/>
      <c r="C195" s="26" t="s">
        <v>23</v>
      </c>
      <c r="D195" s="26"/>
      <c r="E195" s="27"/>
      <c r="F195" s="27"/>
      <c r="G195" s="26"/>
      <c r="H195" s="26"/>
      <c r="I195" s="26"/>
      <c r="J195" s="26"/>
      <c r="K195" s="26"/>
      <c r="L195" s="19"/>
      <c r="M195" s="1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7" customHeight="1">
      <c r="A196" s="17"/>
      <c r="B196" s="20"/>
      <c r="C196" s="28" t="s">
        <v>261</v>
      </c>
      <c r="D196" s="22" t="s">
        <v>50</v>
      </c>
      <c r="E196" s="29"/>
      <c r="F196" s="29"/>
      <c r="G196" s="30">
        <v>158</v>
      </c>
      <c r="H196" s="30">
        <v>153</v>
      </c>
      <c r="I196" s="30">
        <v>153</v>
      </c>
      <c r="J196" s="30">
        <v>153</v>
      </c>
      <c r="K196" s="30">
        <v>153</v>
      </c>
      <c r="L196" s="25"/>
      <c r="M196" s="1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7" customHeight="1">
      <c r="A197" s="17"/>
      <c r="B197" s="20"/>
      <c r="C197" s="28" t="s">
        <v>262</v>
      </c>
      <c r="D197" s="22" t="s">
        <v>50</v>
      </c>
      <c r="E197" s="23"/>
      <c r="F197" s="23"/>
      <c r="G197" s="24">
        <v>6.69556330831307</v>
      </c>
      <c r="H197" s="24">
        <v>6.96961248954558</v>
      </c>
      <c r="I197" s="24">
        <v>6.92832646274292</v>
      </c>
      <c r="J197" s="24">
        <v>7.24337748344371</v>
      </c>
      <c r="K197" s="24">
        <v>7.2152551108057</v>
      </c>
      <c r="L197" s="25"/>
      <c r="M197" s="16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7"/>
      <c r="B198" s="20"/>
      <c r="C198" s="41" t="s">
        <v>23</v>
      </c>
      <c r="D198" s="41"/>
      <c r="E198" s="27"/>
      <c r="F198" s="27"/>
      <c r="G198" s="41"/>
      <c r="H198" s="41"/>
      <c r="I198" s="41"/>
      <c r="J198" s="41"/>
      <c r="K198" s="41"/>
      <c r="L198" s="19"/>
      <c r="M198" s="1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7" customHeight="1">
      <c r="A199" s="17"/>
      <c r="B199" s="20"/>
      <c r="C199" s="36" t="s">
        <v>263</v>
      </c>
      <c r="D199" s="22" t="s">
        <v>50</v>
      </c>
      <c r="E199" s="29"/>
      <c r="F199" s="29"/>
      <c r="G199" s="30">
        <v>19</v>
      </c>
      <c r="H199" s="30">
        <v>20</v>
      </c>
      <c r="I199" s="30">
        <v>20</v>
      </c>
      <c r="J199" s="30">
        <v>21</v>
      </c>
      <c r="K199" s="30">
        <v>21</v>
      </c>
      <c r="L199" s="25"/>
      <c r="M199" s="16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5" customHeight="1">
      <c r="A200" s="17"/>
      <c r="B200" s="20"/>
      <c r="C200" s="21" t="s">
        <v>264</v>
      </c>
      <c r="D200" s="22" t="s">
        <v>50</v>
      </c>
      <c r="E200" s="23"/>
      <c r="F200" s="23"/>
      <c r="G200" s="24">
        <v>47.221341227050104</v>
      </c>
      <c r="H200" s="24">
        <v>45.30248118204631</v>
      </c>
      <c r="I200" s="24">
        <v>43.99487303841761</v>
      </c>
      <c r="J200" s="24">
        <v>43.4602649006623</v>
      </c>
      <c r="K200" s="24">
        <v>42.947947088129204</v>
      </c>
      <c r="L200" s="25"/>
      <c r="M200" s="16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7"/>
      <c r="B201" s="20"/>
      <c r="C201" s="26" t="s">
        <v>23</v>
      </c>
      <c r="D201" s="26"/>
      <c r="E201" s="27"/>
      <c r="F201" s="27"/>
      <c r="G201" s="26"/>
      <c r="H201" s="26"/>
      <c r="I201" s="26"/>
      <c r="J201" s="26"/>
      <c r="K201" s="26"/>
      <c r="L201" s="19"/>
      <c r="M201" s="16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7" customHeight="1">
      <c r="A202" s="17"/>
      <c r="B202" s="20"/>
      <c r="C202" s="28" t="s">
        <v>265</v>
      </c>
      <c r="D202" s="22" t="s">
        <v>50</v>
      </c>
      <c r="E202" s="29"/>
      <c r="F202" s="29"/>
      <c r="G202" s="30">
        <v>134</v>
      </c>
      <c r="H202" s="30">
        <v>130</v>
      </c>
      <c r="I202" s="30">
        <v>127</v>
      </c>
      <c r="J202" s="30">
        <v>126</v>
      </c>
      <c r="K202" s="30">
        <v>125</v>
      </c>
      <c r="L202" s="25"/>
      <c r="M202" s="1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7" customHeight="1">
      <c r="A203" s="17"/>
      <c r="B203" s="20" t="s">
        <v>266</v>
      </c>
      <c r="C203" s="39" t="s">
        <v>267</v>
      </c>
      <c r="D203" s="22" t="s">
        <v>128</v>
      </c>
      <c r="E203" s="23"/>
      <c r="F203" s="23"/>
      <c r="G203" s="24">
        <v>8.975955853370118</v>
      </c>
      <c r="H203" s="24">
        <v>9.00145890744043</v>
      </c>
      <c r="I203" s="24">
        <v>9.71138669673055</v>
      </c>
      <c r="J203" s="24">
        <v>9.71138669673055</v>
      </c>
      <c r="K203" s="24">
        <v>9.71138669673055</v>
      </c>
      <c r="L203" s="25"/>
      <c r="M203" s="1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7"/>
      <c r="B204" s="20"/>
      <c r="C204" s="40" t="s">
        <v>23</v>
      </c>
      <c r="D204" s="40"/>
      <c r="E204" s="27"/>
      <c r="F204" s="27"/>
      <c r="G204" s="40"/>
      <c r="H204" s="40"/>
      <c r="I204" s="40"/>
      <c r="J204" s="40"/>
      <c r="K204" s="40"/>
      <c r="L204" s="19"/>
      <c r="M204" s="1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7"/>
      <c r="B205" s="20"/>
      <c r="C205" s="21" t="s">
        <v>268</v>
      </c>
      <c r="D205" s="22" t="s">
        <v>269</v>
      </c>
      <c r="E205" s="29"/>
      <c r="F205" s="29"/>
      <c r="G205" s="30">
        <v>34158</v>
      </c>
      <c r="H205" s="30">
        <v>27765</v>
      </c>
      <c r="I205" s="30">
        <v>25842</v>
      </c>
      <c r="J205" s="30">
        <v>25842</v>
      </c>
      <c r="K205" s="30">
        <v>25842</v>
      </c>
      <c r="L205" s="25"/>
      <c r="M205" s="16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7"/>
      <c r="B206" s="20"/>
      <c r="C206" s="21" t="s">
        <v>270</v>
      </c>
      <c r="D206" s="22" t="s">
        <v>269</v>
      </c>
      <c r="E206" s="29"/>
      <c r="F206" s="29"/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25"/>
      <c r="M206" s="1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7"/>
      <c r="B207" s="20"/>
      <c r="C207" s="21" t="s">
        <v>271</v>
      </c>
      <c r="D207" s="22" t="s">
        <v>269</v>
      </c>
      <c r="E207" s="29"/>
      <c r="F207" s="29"/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25"/>
      <c r="M207" s="16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7"/>
      <c r="B208" s="20"/>
      <c r="C208" s="21" t="s">
        <v>272</v>
      </c>
      <c r="D208" s="22" t="s">
        <v>50</v>
      </c>
      <c r="E208" s="29"/>
      <c r="F208" s="29"/>
      <c r="G208" s="30">
        <v>3807</v>
      </c>
      <c r="H208" s="30">
        <v>3074</v>
      </c>
      <c r="I208" s="30">
        <v>2661</v>
      </c>
      <c r="J208" s="30">
        <v>2661</v>
      </c>
      <c r="K208" s="30">
        <v>2661</v>
      </c>
      <c r="L208" s="25"/>
      <c r="M208" s="16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7"/>
      <c r="B209" s="20"/>
      <c r="C209" s="21" t="s">
        <v>273</v>
      </c>
      <c r="D209" s="22" t="s">
        <v>50</v>
      </c>
      <c r="E209" s="29"/>
      <c r="F209" s="29"/>
      <c r="G209" s="30">
        <v>3776</v>
      </c>
      <c r="H209" s="30">
        <v>3052</v>
      </c>
      <c r="I209" s="30">
        <v>2618</v>
      </c>
      <c r="J209" s="30">
        <v>2618</v>
      </c>
      <c r="K209" s="30">
        <v>2618</v>
      </c>
      <c r="L209" s="25"/>
      <c r="M209" s="16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7"/>
      <c r="B210" s="20"/>
      <c r="C210" s="21" t="s">
        <v>274</v>
      </c>
      <c r="D210" s="22" t="s">
        <v>50</v>
      </c>
      <c r="E210" s="29"/>
      <c r="F210" s="29"/>
      <c r="G210" s="30">
        <v>28</v>
      </c>
      <c r="H210" s="30">
        <v>43</v>
      </c>
      <c r="I210" s="30">
        <v>43</v>
      </c>
      <c r="J210" s="30">
        <v>43</v>
      </c>
      <c r="K210" s="30">
        <v>43</v>
      </c>
      <c r="L210" s="25"/>
      <c r="M210" s="16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7"/>
      <c r="B211" s="20"/>
      <c r="C211" s="21" t="s">
        <v>275</v>
      </c>
      <c r="D211" s="22" t="s">
        <v>50</v>
      </c>
      <c r="E211" s="29"/>
      <c r="F211" s="29"/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25"/>
      <c r="M211" s="16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7"/>
      <c r="B212" s="20"/>
      <c r="C212" s="21" t="s">
        <v>276</v>
      </c>
      <c r="D212" s="22" t="s">
        <v>50</v>
      </c>
      <c r="E212" s="29"/>
      <c r="F212" s="29"/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25"/>
      <c r="M212" s="16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7"/>
      <c r="B213" s="20"/>
      <c r="C213" s="21" t="s">
        <v>277</v>
      </c>
      <c r="D213" s="22" t="s">
        <v>50</v>
      </c>
      <c r="E213" s="29"/>
      <c r="F213" s="29"/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25"/>
      <c r="M213" s="16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7"/>
      <c r="B214" s="20"/>
      <c r="C214" s="21" t="s">
        <v>278</v>
      </c>
      <c r="D214" s="22" t="s">
        <v>50</v>
      </c>
      <c r="E214" s="29"/>
      <c r="F214" s="29"/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25"/>
      <c r="M214" s="16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7"/>
      <c r="B215" s="20"/>
      <c r="C215" s="21" t="s">
        <v>279</v>
      </c>
      <c r="D215" s="22" t="s">
        <v>50</v>
      </c>
      <c r="E215" s="29"/>
      <c r="F215" s="29"/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25"/>
      <c r="M215" s="16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7"/>
      <c r="B216" s="20"/>
      <c r="C216" s="21" t="s">
        <v>280</v>
      </c>
      <c r="D216" s="22" t="s">
        <v>50</v>
      </c>
      <c r="E216" s="29"/>
      <c r="F216" s="29"/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25"/>
      <c r="M216" s="1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7" customHeight="1">
      <c r="A217" s="17"/>
      <c r="B217" s="20" t="s">
        <v>281</v>
      </c>
      <c r="C217" s="39" t="s">
        <v>282</v>
      </c>
      <c r="D217" s="22" t="s">
        <v>128</v>
      </c>
      <c r="E217" s="23"/>
      <c r="F217" s="23"/>
      <c r="G217" s="24">
        <v>331.631067961165</v>
      </c>
      <c r="H217" s="24">
        <v>311.96629213483203</v>
      </c>
      <c r="I217" s="24">
        <v>331.30769230769204</v>
      </c>
      <c r="J217" s="24">
        <v>331.30769230769204</v>
      </c>
      <c r="K217" s="24">
        <v>331.30769230769204</v>
      </c>
      <c r="L217" s="25"/>
      <c r="M217" s="16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7"/>
      <c r="B218" s="20"/>
      <c r="C218" s="40" t="s">
        <v>23</v>
      </c>
      <c r="D218" s="40"/>
      <c r="E218" s="27"/>
      <c r="F218" s="27"/>
      <c r="G218" s="40"/>
      <c r="H218" s="40"/>
      <c r="I218" s="40"/>
      <c r="J218" s="40"/>
      <c r="K218" s="40"/>
      <c r="L218" s="19"/>
      <c r="M218" s="16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7" customHeight="1">
      <c r="A219" s="17"/>
      <c r="B219" s="20"/>
      <c r="C219" s="21" t="s">
        <v>283</v>
      </c>
      <c r="D219" s="22" t="s">
        <v>128</v>
      </c>
      <c r="E219" s="29"/>
      <c r="F219" s="29"/>
      <c r="G219" s="30">
        <v>34157.999999999985</v>
      </c>
      <c r="H219" s="30">
        <v>27765.00000000003</v>
      </c>
      <c r="I219" s="30">
        <v>25841.99999999998</v>
      </c>
      <c r="J219" s="30">
        <v>25841.99999999998</v>
      </c>
      <c r="K219" s="30">
        <v>25841.99999999998</v>
      </c>
      <c r="L219" s="25"/>
      <c r="M219" s="16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7" customHeight="1">
      <c r="A220" s="17"/>
      <c r="B220" s="20"/>
      <c r="C220" s="21" t="s">
        <v>284</v>
      </c>
      <c r="D220" s="22" t="s">
        <v>64</v>
      </c>
      <c r="E220" s="29"/>
      <c r="F220" s="29"/>
      <c r="G220" s="30">
        <v>103</v>
      </c>
      <c r="H220" s="30">
        <v>89</v>
      </c>
      <c r="I220" s="30">
        <v>78</v>
      </c>
      <c r="J220" s="30">
        <v>78</v>
      </c>
      <c r="K220" s="30">
        <v>78</v>
      </c>
      <c r="L220" s="25"/>
      <c r="M220" s="16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7" customHeight="1">
      <c r="A221" s="17"/>
      <c r="B221" s="20" t="s">
        <v>285</v>
      </c>
      <c r="C221" s="39" t="s">
        <v>286</v>
      </c>
      <c r="D221" s="22" t="s">
        <v>64</v>
      </c>
      <c r="E221" s="23"/>
      <c r="F221" s="23"/>
      <c r="G221" s="24">
        <v>36.297001092434</v>
      </c>
      <c r="H221" s="24">
        <v>33.454139949818796</v>
      </c>
      <c r="I221" s="24">
        <v>27.0204732046974</v>
      </c>
      <c r="J221" s="24">
        <v>26.903973509933795</v>
      </c>
      <c r="K221" s="24">
        <v>26.7995189829926</v>
      </c>
      <c r="L221" s="25"/>
      <c r="M221" s="16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7"/>
      <c r="B222" s="20"/>
      <c r="C222" s="40" t="s">
        <v>23</v>
      </c>
      <c r="D222" s="40"/>
      <c r="E222" s="27"/>
      <c r="F222" s="27"/>
      <c r="G222" s="40"/>
      <c r="H222" s="40"/>
      <c r="I222" s="40"/>
      <c r="J222" s="40"/>
      <c r="K222" s="40"/>
      <c r="L222" s="19"/>
      <c r="M222" s="16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7"/>
      <c r="B223" s="20"/>
      <c r="C223" s="21" t="s">
        <v>287</v>
      </c>
      <c r="D223" s="22" t="s">
        <v>64</v>
      </c>
      <c r="E223" s="29"/>
      <c r="F223" s="29"/>
      <c r="G223" s="30">
        <v>103</v>
      </c>
      <c r="H223" s="30">
        <v>96</v>
      </c>
      <c r="I223" s="30">
        <v>78</v>
      </c>
      <c r="J223" s="30">
        <v>78</v>
      </c>
      <c r="K223" s="30">
        <v>78</v>
      </c>
      <c r="L223" s="25"/>
      <c r="M223" s="16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5" customHeight="1">
      <c r="A224" s="17"/>
      <c r="B224" s="33" t="s">
        <v>288</v>
      </c>
      <c r="C224" s="39" t="s">
        <v>289</v>
      </c>
      <c r="D224" s="22" t="s">
        <v>99</v>
      </c>
      <c r="E224" s="29"/>
      <c r="F224" s="29"/>
      <c r="G224" s="30">
        <v>772.58</v>
      </c>
      <c r="H224" s="30">
        <v>696.48</v>
      </c>
      <c r="I224" s="30">
        <v>696.48</v>
      </c>
      <c r="J224" s="30">
        <v>696.48</v>
      </c>
      <c r="K224" s="30">
        <v>696.48</v>
      </c>
      <c r="L224" s="25"/>
      <c r="M224" s="16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7" customHeight="1">
      <c r="A225" s="17"/>
      <c r="B225" s="33" t="s">
        <v>290</v>
      </c>
      <c r="C225" s="39" t="s">
        <v>291</v>
      </c>
      <c r="D225" s="22" t="s">
        <v>99</v>
      </c>
      <c r="E225" s="29"/>
      <c r="F225" s="29"/>
      <c r="G225" s="30">
        <v>313.06</v>
      </c>
      <c r="H225" s="30">
        <v>541.97</v>
      </c>
      <c r="I225" s="30">
        <v>541.97</v>
      </c>
      <c r="J225" s="30">
        <v>541.97</v>
      </c>
      <c r="K225" s="30">
        <v>541.97</v>
      </c>
      <c r="L225" s="25"/>
      <c r="M225" s="16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7" customHeight="1">
      <c r="A226" s="17"/>
      <c r="B226" s="20" t="s">
        <v>292</v>
      </c>
      <c r="C226" s="39" t="s">
        <v>293</v>
      </c>
      <c r="D226" s="22"/>
      <c r="E226" s="34"/>
      <c r="F226" s="34"/>
      <c r="G226" s="35"/>
      <c r="H226" s="35"/>
      <c r="I226" s="35"/>
      <c r="J226" s="35"/>
      <c r="K226" s="35"/>
      <c r="L226" s="19"/>
      <c r="M226" s="16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7"/>
      <c r="B227" s="20"/>
      <c r="C227" s="21" t="s">
        <v>294</v>
      </c>
      <c r="D227" s="22" t="s">
        <v>269</v>
      </c>
      <c r="E227" s="29"/>
      <c r="F227" s="29"/>
      <c r="G227" s="30">
        <v>1.2</v>
      </c>
      <c r="H227" s="30">
        <v>0.96</v>
      </c>
      <c r="I227" s="30">
        <v>0.867</v>
      </c>
      <c r="J227" s="30">
        <v>0.867</v>
      </c>
      <c r="K227" s="30">
        <v>0.867</v>
      </c>
      <c r="L227" s="25"/>
      <c r="M227" s="16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7"/>
      <c r="B228" s="20"/>
      <c r="C228" s="21" t="s">
        <v>295</v>
      </c>
      <c r="D228" s="22" t="s">
        <v>296</v>
      </c>
      <c r="E228" s="29"/>
      <c r="F228" s="29"/>
      <c r="G228" s="30">
        <v>7.7700000000000005</v>
      </c>
      <c r="H228" s="30">
        <v>7.63</v>
      </c>
      <c r="I228" s="30">
        <v>6.05</v>
      </c>
      <c r="J228" s="30">
        <v>6.05</v>
      </c>
      <c r="K228" s="30">
        <v>6.05</v>
      </c>
      <c r="L228" s="25"/>
      <c r="M228" s="16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7"/>
      <c r="B229" s="20"/>
      <c r="C229" s="21" t="s">
        <v>297</v>
      </c>
      <c r="D229" s="22" t="s">
        <v>298</v>
      </c>
      <c r="E229" s="29"/>
      <c r="F229" s="29"/>
      <c r="G229" s="30">
        <v>0.49</v>
      </c>
      <c r="H229" s="30">
        <v>0.48</v>
      </c>
      <c r="I229" s="30">
        <v>0.5</v>
      </c>
      <c r="J229" s="30">
        <v>0.5</v>
      </c>
      <c r="K229" s="30">
        <v>0.5</v>
      </c>
      <c r="L229" s="25"/>
      <c r="M229" s="16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7"/>
      <c r="B230" s="20"/>
      <c r="C230" s="21" t="s">
        <v>299</v>
      </c>
      <c r="D230" s="22" t="s">
        <v>300</v>
      </c>
      <c r="E230" s="29"/>
      <c r="F230" s="29"/>
      <c r="G230" s="30">
        <v>0.26</v>
      </c>
      <c r="H230" s="30">
        <v>0.27</v>
      </c>
      <c r="I230" s="30">
        <v>0.27</v>
      </c>
      <c r="J230" s="30">
        <v>0.27</v>
      </c>
      <c r="K230" s="30">
        <v>0.27</v>
      </c>
      <c r="L230" s="25"/>
      <c r="M230" s="16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7" customHeight="1">
      <c r="A231" s="17"/>
      <c r="B231" s="20" t="s">
        <v>301</v>
      </c>
      <c r="C231" s="39" t="s">
        <v>302</v>
      </c>
      <c r="D231" s="22"/>
      <c r="E231" s="34"/>
      <c r="F231" s="34"/>
      <c r="G231" s="35"/>
      <c r="H231" s="35"/>
      <c r="I231" s="35"/>
      <c r="J231" s="35"/>
      <c r="K231" s="35"/>
      <c r="L231" s="19"/>
      <c r="M231" s="16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7"/>
      <c r="B232" s="20"/>
      <c r="C232" s="21" t="s">
        <v>294</v>
      </c>
      <c r="D232" s="22" t="s">
        <v>99</v>
      </c>
      <c r="E232" s="29"/>
      <c r="F232" s="29"/>
      <c r="G232" s="30">
        <v>1436.04</v>
      </c>
      <c r="H232" s="30">
        <v>1679.7</v>
      </c>
      <c r="I232" s="30">
        <v>1115.51</v>
      </c>
      <c r="J232" s="30">
        <v>1205.8700000000001</v>
      </c>
      <c r="K232" s="30">
        <v>1297.51</v>
      </c>
      <c r="L232" s="25"/>
      <c r="M232" s="16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7"/>
      <c r="B233" s="20"/>
      <c r="C233" s="21" t="s">
        <v>295</v>
      </c>
      <c r="D233" s="22" t="s">
        <v>99</v>
      </c>
      <c r="E233" s="29"/>
      <c r="F233" s="29"/>
      <c r="G233" s="30">
        <v>127.71000000000001</v>
      </c>
      <c r="H233" s="30">
        <v>142.59</v>
      </c>
      <c r="I233" s="30">
        <v>145.94</v>
      </c>
      <c r="J233" s="30">
        <v>157.76</v>
      </c>
      <c r="K233" s="30">
        <v>169.75</v>
      </c>
      <c r="L233" s="25"/>
      <c r="M233" s="16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7"/>
      <c r="B234" s="20"/>
      <c r="C234" s="21" t="s">
        <v>297</v>
      </c>
      <c r="D234" s="22" t="s">
        <v>99</v>
      </c>
      <c r="E234" s="29"/>
      <c r="F234" s="29"/>
      <c r="G234" s="30">
        <v>59.94</v>
      </c>
      <c r="H234" s="30">
        <v>68.41</v>
      </c>
      <c r="I234" s="30">
        <v>900.71</v>
      </c>
      <c r="J234" s="30">
        <v>973.6700000000001</v>
      </c>
      <c r="K234" s="30">
        <v>1047.67</v>
      </c>
      <c r="L234" s="25"/>
      <c r="M234" s="16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7"/>
      <c r="B235" s="20"/>
      <c r="C235" s="21" t="s">
        <v>299</v>
      </c>
      <c r="D235" s="22" t="s">
        <v>99</v>
      </c>
      <c r="E235" s="29"/>
      <c r="F235" s="29"/>
      <c r="G235" s="30">
        <v>966.5600000000001</v>
      </c>
      <c r="H235" s="30">
        <v>1202.5</v>
      </c>
      <c r="I235" s="30">
        <v>990.4300000000001</v>
      </c>
      <c r="J235" s="30">
        <v>1070.65</v>
      </c>
      <c r="K235" s="30">
        <v>1152.02</v>
      </c>
      <c r="L235" s="25"/>
      <c r="M235" s="16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7" customHeight="1">
      <c r="A236" s="17"/>
      <c r="B236" s="33" t="s">
        <v>303</v>
      </c>
      <c r="C236" s="39" t="s">
        <v>304</v>
      </c>
      <c r="D236" s="22" t="s">
        <v>64</v>
      </c>
      <c r="E236" s="29"/>
      <c r="F236" s="29"/>
      <c r="G236" s="30">
        <v>1</v>
      </c>
      <c r="H236" s="30">
        <v>1</v>
      </c>
      <c r="I236" s="30">
        <v>1</v>
      </c>
      <c r="J236" s="30">
        <v>1</v>
      </c>
      <c r="K236" s="30">
        <v>1</v>
      </c>
      <c r="L236" s="25"/>
      <c r="M236" s="16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7" customHeight="1">
      <c r="A237" s="17"/>
      <c r="B237" s="33" t="s">
        <v>305</v>
      </c>
      <c r="C237" s="39" t="s">
        <v>306</v>
      </c>
      <c r="D237" s="22" t="s">
        <v>53</v>
      </c>
      <c r="E237" s="29"/>
      <c r="F237" s="29"/>
      <c r="G237" s="30">
        <v>53321.69</v>
      </c>
      <c r="H237" s="30">
        <v>69955.424</v>
      </c>
      <c r="I237" s="30">
        <v>1031</v>
      </c>
      <c r="J237" s="30">
        <v>0</v>
      </c>
      <c r="K237" s="30">
        <v>0</v>
      </c>
      <c r="L237" s="25"/>
      <c r="M237" s="16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5" customHeight="1">
      <c r="A238" s="17"/>
      <c r="B238" s="33" t="s">
        <v>307</v>
      </c>
      <c r="C238" s="39" t="s">
        <v>308</v>
      </c>
      <c r="D238" s="22" t="s">
        <v>53</v>
      </c>
      <c r="E238" s="29"/>
      <c r="F238" s="29"/>
      <c r="G238" s="30">
        <v>504.2</v>
      </c>
      <c r="H238" s="30">
        <v>13218.541000000001</v>
      </c>
      <c r="I238" s="30">
        <v>0</v>
      </c>
      <c r="J238" s="30">
        <v>0</v>
      </c>
      <c r="K238" s="30">
        <v>0</v>
      </c>
      <c r="L238" s="25"/>
      <c r="M238" s="16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7" customHeight="1">
      <c r="A239" s="17"/>
      <c r="B239" s="33" t="s">
        <v>309</v>
      </c>
      <c r="C239" s="39" t="s">
        <v>310</v>
      </c>
      <c r="D239" s="22" t="s">
        <v>53</v>
      </c>
      <c r="E239" s="29"/>
      <c r="F239" s="29"/>
      <c r="G239" s="30">
        <v>51031.78</v>
      </c>
      <c r="H239" s="30">
        <v>50074.03</v>
      </c>
      <c r="I239" s="30">
        <v>1031</v>
      </c>
      <c r="J239" s="30">
        <v>0</v>
      </c>
      <c r="K239" s="30">
        <v>0</v>
      </c>
      <c r="L239" s="25"/>
      <c r="M239" s="16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5" customHeight="1">
      <c r="A240" s="17"/>
      <c r="B240" s="33" t="s">
        <v>311</v>
      </c>
      <c r="C240" s="39" t="s">
        <v>312</v>
      </c>
      <c r="D240" s="22" t="s">
        <v>53</v>
      </c>
      <c r="E240" s="29"/>
      <c r="F240" s="29"/>
      <c r="G240" s="30">
        <v>24619.350000000002</v>
      </c>
      <c r="H240" s="30">
        <v>21295.3</v>
      </c>
      <c r="I240" s="30">
        <v>0</v>
      </c>
      <c r="J240" s="30">
        <v>0</v>
      </c>
      <c r="K240" s="30">
        <v>0</v>
      </c>
      <c r="L240" s="25"/>
      <c r="M240" s="16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7"/>
      <c r="B241" s="18" t="s">
        <v>313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9"/>
      <c r="M241" s="16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5" customHeight="1">
      <c r="A242" s="17"/>
      <c r="B242" s="33" t="s">
        <v>314</v>
      </c>
      <c r="C242" s="39" t="s">
        <v>315</v>
      </c>
      <c r="D242" s="22" t="s">
        <v>199</v>
      </c>
      <c r="E242" s="29"/>
      <c r="F242" s="29"/>
      <c r="G242" s="30">
        <v>62.89</v>
      </c>
      <c r="H242" s="30">
        <v>64.71000000000001</v>
      </c>
      <c r="I242" s="30">
        <v>65</v>
      </c>
      <c r="J242" s="30">
        <v>68</v>
      </c>
      <c r="K242" s="30">
        <v>72</v>
      </c>
      <c r="L242" s="25"/>
      <c r="M242" s="16"/>
      <c r="N242" s="1"/>
      <c r="O242" s="1"/>
      <c r="P242" s="1"/>
      <c r="Q242" s="1"/>
      <c r="R242" s="1"/>
      <c r="S242" s="1" t="s">
        <v>21</v>
      </c>
      <c r="T242" s="1" t="s">
        <v>21</v>
      </c>
      <c r="U242" s="1" t="s">
        <v>21</v>
      </c>
      <c r="V242" s="1" t="s">
        <v>21</v>
      </c>
      <c r="W242" s="1" t="s">
        <v>21</v>
      </c>
      <c r="X242" s="1" t="s">
        <v>21</v>
      </c>
      <c r="Y242" s="1" t="s">
        <v>21</v>
      </c>
      <c r="Z242" s="1" t="s">
        <v>316</v>
      </c>
    </row>
    <row r="243" spans="1:26" ht="37.5" customHeight="1">
      <c r="A243" s="17"/>
      <c r="B243" s="33" t="s">
        <v>317</v>
      </c>
      <c r="C243" s="39" t="s">
        <v>318</v>
      </c>
      <c r="D243" s="22" t="s">
        <v>50</v>
      </c>
      <c r="E243" s="29"/>
      <c r="F243" s="29"/>
      <c r="G243" s="30">
        <v>764</v>
      </c>
      <c r="H243" s="30">
        <v>836</v>
      </c>
      <c r="I243" s="30">
        <v>950</v>
      </c>
      <c r="J243" s="30">
        <v>1000</v>
      </c>
      <c r="K243" s="30">
        <v>1100</v>
      </c>
      <c r="L243" s="25"/>
      <c r="M243" s="16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48.75" customHeight="1">
      <c r="A244" s="17"/>
      <c r="B244" s="20" t="s">
        <v>319</v>
      </c>
      <c r="C244" s="39" t="s">
        <v>320</v>
      </c>
      <c r="D244" s="22" t="s">
        <v>50</v>
      </c>
      <c r="E244" s="29"/>
      <c r="F244" s="29"/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25"/>
      <c r="M244" s="1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59.25" customHeight="1">
      <c r="A245" s="17"/>
      <c r="B245" s="20"/>
      <c r="C245" s="21" t="s">
        <v>321</v>
      </c>
      <c r="D245" s="22" t="s">
        <v>50</v>
      </c>
      <c r="E245" s="29"/>
      <c r="F245" s="29"/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25"/>
      <c r="M245" s="16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7" customHeight="1">
      <c r="A246" s="17"/>
      <c r="B246" s="33" t="s">
        <v>322</v>
      </c>
      <c r="C246" s="39" t="s">
        <v>323</v>
      </c>
      <c r="D246" s="22" t="s">
        <v>50</v>
      </c>
      <c r="E246" s="29"/>
      <c r="F246" s="29"/>
      <c r="G246" s="30">
        <v>1663</v>
      </c>
      <c r="H246" s="30">
        <v>1663</v>
      </c>
      <c r="I246" s="30">
        <v>2030</v>
      </c>
      <c r="J246" s="30">
        <v>2050</v>
      </c>
      <c r="K246" s="30">
        <v>2130</v>
      </c>
      <c r="L246" s="25"/>
      <c r="M246" s="16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5" customHeight="1">
      <c r="A247" s="17"/>
      <c r="B247" s="20" t="s">
        <v>324</v>
      </c>
      <c r="C247" s="39" t="s">
        <v>325</v>
      </c>
      <c r="D247" s="22" t="s">
        <v>20</v>
      </c>
      <c r="E247" s="23"/>
      <c r="F247" s="23"/>
      <c r="G247" s="24">
        <v>56.9004524886878</v>
      </c>
      <c r="H247" s="24">
        <v>65.6862745098039</v>
      </c>
      <c r="I247" s="24">
        <v>59.9250936329588</v>
      </c>
      <c r="J247" s="24">
        <v>55.5555555555556</v>
      </c>
      <c r="K247" s="24">
        <v>50.9090909090909</v>
      </c>
      <c r="L247" s="25"/>
      <c r="M247" s="16"/>
      <c r="N247" s="1"/>
      <c r="O247" s="1"/>
      <c r="P247" s="1"/>
      <c r="Q247" s="1"/>
      <c r="R247" s="1"/>
      <c r="S247" s="1" t="s">
        <v>21</v>
      </c>
      <c r="T247" s="1" t="s">
        <v>21</v>
      </c>
      <c r="U247" s="1" t="s">
        <v>21</v>
      </c>
      <c r="V247" s="1" t="s">
        <v>21</v>
      </c>
      <c r="W247" s="1" t="s">
        <v>21</v>
      </c>
      <c r="X247" s="1" t="s">
        <v>21</v>
      </c>
      <c r="Y247" s="1" t="s">
        <v>21</v>
      </c>
      <c r="Z247" s="1" t="s">
        <v>326</v>
      </c>
    </row>
    <row r="248" spans="1:26" ht="15.75" customHeight="1">
      <c r="A248" s="17"/>
      <c r="B248" s="20"/>
      <c r="C248" s="40" t="s">
        <v>23</v>
      </c>
      <c r="D248" s="40"/>
      <c r="E248" s="27"/>
      <c r="F248" s="27"/>
      <c r="G248" s="40"/>
      <c r="H248" s="40"/>
      <c r="I248" s="40"/>
      <c r="J248" s="40"/>
      <c r="K248" s="40"/>
      <c r="L248" s="19"/>
      <c r="M248" s="16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5" customHeight="1">
      <c r="A249" s="17"/>
      <c r="B249" s="20"/>
      <c r="C249" s="21" t="s">
        <v>327</v>
      </c>
      <c r="D249" s="22" t="s">
        <v>50</v>
      </c>
      <c r="E249" s="29"/>
      <c r="F249" s="29"/>
      <c r="G249" s="30">
        <v>1509</v>
      </c>
      <c r="H249" s="30">
        <v>1742</v>
      </c>
      <c r="I249" s="30">
        <v>1600</v>
      </c>
      <c r="J249" s="30">
        <v>1500</v>
      </c>
      <c r="K249" s="30">
        <v>1400</v>
      </c>
      <c r="L249" s="25"/>
      <c r="M249" s="16"/>
      <c r="N249" s="1"/>
      <c r="O249" s="1"/>
      <c r="P249" s="1"/>
      <c r="Q249" s="1"/>
      <c r="R249" s="1"/>
      <c r="S249" s="1">
        <f>(IF(E249&lt;=E250,"","Значение не удовлетворяет заданной формуле"))</f>
        <v>0</v>
      </c>
      <c r="T249" s="1">
        <f>(IF(F249&lt;=F250,"","Значение не удовлетворяет заданной формуле"))</f>
        <v>0</v>
      </c>
      <c r="U249" s="1">
        <f>(IF(G249&lt;=G250,"","Значение не удовлетворяет заданной формуле"))</f>
        <v>0</v>
      </c>
      <c r="V249" s="1">
        <f>(IF(H249&lt;=H250,"","Значение не удовлетворяет заданной формуле"))</f>
        <v>0</v>
      </c>
      <c r="W249" s="1">
        <f>(IF(I249&lt;=I250,"","Значение не удовлетворяет заданной формуле"))</f>
        <v>0</v>
      </c>
      <c r="X249" s="1">
        <f>(IF(J249&lt;=J250,"","Значение не удовлетворяет заданной формуле"))</f>
        <v>0</v>
      </c>
      <c r="Y249" s="1">
        <f>(IF(K249&lt;=K250,"","Значение не удовлетворяет заданной формуле"))</f>
        <v>0</v>
      </c>
      <c r="Z249" s="1" t="s">
        <v>328</v>
      </c>
    </row>
    <row r="250" spans="1:26" ht="15.75" customHeight="1">
      <c r="A250" s="17"/>
      <c r="B250" s="20"/>
      <c r="C250" s="21" t="s">
        <v>329</v>
      </c>
      <c r="D250" s="22" t="s">
        <v>50</v>
      </c>
      <c r="E250" s="29"/>
      <c r="F250" s="29"/>
      <c r="G250" s="30">
        <v>2652</v>
      </c>
      <c r="H250" s="30">
        <v>2652</v>
      </c>
      <c r="I250" s="30">
        <v>2670</v>
      </c>
      <c r="J250" s="30">
        <v>2700</v>
      </c>
      <c r="K250" s="30">
        <v>2750</v>
      </c>
      <c r="L250" s="25"/>
      <c r="M250" s="16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7" customHeight="1">
      <c r="A251" s="17"/>
      <c r="B251" s="33" t="s">
        <v>330</v>
      </c>
      <c r="C251" s="39" t="s">
        <v>331</v>
      </c>
      <c r="D251" s="22" t="s">
        <v>64</v>
      </c>
      <c r="E251" s="29"/>
      <c r="F251" s="29"/>
      <c r="G251" s="30">
        <v>0.65</v>
      </c>
      <c r="H251" s="30">
        <v>0.77</v>
      </c>
      <c r="I251" s="30">
        <v>0.8</v>
      </c>
      <c r="J251" s="30">
        <v>0.85</v>
      </c>
      <c r="K251" s="30">
        <v>0.85</v>
      </c>
      <c r="L251" s="25"/>
      <c r="M251" s="16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7"/>
      <c r="B252" s="33" t="s">
        <v>332</v>
      </c>
      <c r="C252" s="39" t="s">
        <v>333</v>
      </c>
      <c r="D252" s="22" t="s">
        <v>64</v>
      </c>
      <c r="E252" s="29"/>
      <c r="F252" s="29"/>
      <c r="G252" s="42">
        <v>12</v>
      </c>
      <c r="H252" s="42">
        <v>14</v>
      </c>
      <c r="I252" s="30">
        <v>15</v>
      </c>
      <c r="J252" s="30">
        <v>16</v>
      </c>
      <c r="K252" s="30">
        <v>17</v>
      </c>
      <c r="L252" s="25"/>
      <c r="M252" s="16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5" customHeight="1">
      <c r="A253" s="17"/>
      <c r="B253" s="33" t="s">
        <v>334</v>
      </c>
      <c r="C253" s="39" t="s">
        <v>335</v>
      </c>
      <c r="D253" s="22" t="s">
        <v>64</v>
      </c>
      <c r="E253" s="29"/>
      <c r="F253" s="29"/>
      <c r="G253" s="30">
        <v>7</v>
      </c>
      <c r="H253" s="30">
        <v>3</v>
      </c>
      <c r="I253" s="30">
        <v>2</v>
      </c>
      <c r="J253" s="30">
        <v>1</v>
      </c>
      <c r="K253" s="30">
        <v>0</v>
      </c>
      <c r="L253" s="25"/>
      <c r="M253" s="16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5" customHeight="1">
      <c r="A254" s="17"/>
      <c r="B254" s="20" t="s">
        <v>336</v>
      </c>
      <c r="C254" s="39" t="s">
        <v>337</v>
      </c>
      <c r="D254" s="22" t="s">
        <v>20</v>
      </c>
      <c r="E254" s="23"/>
      <c r="F254" s="23"/>
      <c r="G254" s="24">
        <v>44.047619047619</v>
      </c>
      <c r="H254" s="24">
        <v>47.7272727272727</v>
      </c>
      <c r="I254" s="24">
        <v>52</v>
      </c>
      <c r="J254" s="24">
        <v>51.8181818181818</v>
      </c>
      <c r="K254" s="24">
        <v>54.1666666666667</v>
      </c>
      <c r="L254" s="25"/>
      <c r="M254" s="16"/>
      <c r="N254" s="1"/>
      <c r="O254" s="1"/>
      <c r="P254" s="1"/>
      <c r="Q254" s="1"/>
      <c r="R254" s="1"/>
      <c r="S254" s="1" t="s">
        <v>21</v>
      </c>
      <c r="T254" s="1" t="s">
        <v>21</v>
      </c>
      <c r="U254" s="1" t="s">
        <v>21</v>
      </c>
      <c r="V254" s="1" t="s">
        <v>21</v>
      </c>
      <c r="W254" s="1" t="s">
        <v>21</v>
      </c>
      <c r="X254" s="1" t="s">
        <v>21</v>
      </c>
      <c r="Y254" s="1" t="s">
        <v>21</v>
      </c>
      <c r="Z254" s="1" t="s">
        <v>338</v>
      </c>
    </row>
    <row r="255" spans="1:26" ht="15.75" customHeight="1">
      <c r="A255" s="17"/>
      <c r="B255" s="20"/>
      <c r="C255" s="40" t="s">
        <v>23</v>
      </c>
      <c r="D255" s="40"/>
      <c r="E255" s="27"/>
      <c r="F255" s="27"/>
      <c r="G255" s="40"/>
      <c r="H255" s="40"/>
      <c r="I255" s="40"/>
      <c r="J255" s="40"/>
      <c r="K255" s="40"/>
      <c r="L255" s="19"/>
      <c r="M255" s="16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7" customHeight="1">
      <c r="A256" s="17"/>
      <c r="B256" s="20"/>
      <c r="C256" s="21" t="s">
        <v>339</v>
      </c>
      <c r="D256" s="22" t="s">
        <v>50</v>
      </c>
      <c r="E256" s="29"/>
      <c r="F256" s="29"/>
      <c r="G256" s="30">
        <v>37</v>
      </c>
      <c r="H256" s="30">
        <v>42</v>
      </c>
      <c r="I256" s="30">
        <v>52</v>
      </c>
      <c r="J256" s="30">
        <v>57</v>
      </c>
      <c r="K256" s="30">
        <v>65</v>
      </c>
      <c r="L256" s="25"/>
      <c r="M256" s="16"/>
      <c r="N256" s="1"/>
      <c r="O256" s="1"/>
      <c r="P256" s="1"/>
      <c r="Q256" s="1"/>
      <c r="R256" s="1"/>
      <c r="S256" s="1">
        <f>(IF(E256&lt;=E257,"","Значение не удовлетворяет заданной формуле"))</f>
        <v>0</v>
      </c>
      <c r="T256" s="1">
        <f>(IF(F256&lt;=F257,"","Значение не удовлетворяет заданной формуле"))</f>
        <v>0</v>
      </c>
      <c r="U256" s="1">
        <f>(IF(G256&lt;=G257,"","Значение не удовлетворяет заданной формуле"))</f>
        <v>0</v>
      </c>
      <c r="V256" s="1">
        <f>(IF(H256&lt;=H257,"","Значение не удовлетворяет заданной формуле"))</f>
        <v>0</v>
      </c>
      <c r="W256" s="1">
        <f>(IF(I256&lt;=I257,"","Значение не удовлетворяет заданной формуле"))</f>
        <v>0</v>
      </c>
      <c r="X256" s="1">
        <f>(IF(J256&lt;=J257,"","Значение не удовлетворяет заданной формуле"))</f>
        <v>0</v>
      </c>
      <c r="Y256" s="1">
        <f>(IF(K256&lt;=K257,"","Значение не удовлетворяет заданной формуле"))</f>
        <v>0</v>
      </c>
      <c r="Z256" s="1" t="s">
        <v>340</v>
      </c>
    </row>
    <row r="257" spans="1:26" ht="27" customHeight="1">
      <c r="A257" s="17"/>
      <c r="B257" s="20"/>
      <c r="C257" s="21" t="s">
        <v>341</v>
      </c>
      <c r="D257" s="22" t="s">
        <v>50</v>
      </c>
      <c r="E257" s="29"/>
      <c r="F257" s="29"/>
      <c r="G257" s="30">
        <v>84</v>
      </c>
      <c r="H257" s="30">
        <v>88</v>
      </c>
      <c r="I257" s="30">
        <v>100</v>
      </c>
      <c r="J257" s="30">
        <v>110</v>
      </c>
      <c r="K257" s="30">
        <v>120</v>
      </c>
      <c r="L257" s="25"/>
      <c r="M257" s="16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7" customHeight="1">
      <c r="A258" s="17"/>
      <c r="B258" s="33" t="s">
        <v>342</v>
      </c>
      <c r="C258" s="39" t="s">
        <v>343</v>
      </c>
      <c r="D258" s="22" t="s">
        <v>53</v>
      </c>
      <c r="E258" s="29"/>
      <c r="F258" s="29"/>
      <c r="G258" s="30">
        <v>76961.64</v>
      </c>
      <c r="H258" s="30">
        <v>72312.40000000001</v>
      </c>
      <c r="I258" s="30">
        <v>57381.76</v>
      </c>
      <c r="J258" s="30">
        <v>40679.71</v>
      </c>
      <c r="K258" s="30">
        <v>44270.1</v>
      </c>
      <c r="L258" s="25"/>
      <c r="M258" s="16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5" customHeight="1">
      <c r="A259" s="17"/>
      <c r="B259" s="33" t="s">
        <v>344</v>
      </c>
      <c r="C259" s="39" t="s">
        <v>345</v>
      </c>
      <c r="D259" s="22" t="s">
        <v>53</v>
      </c>
      <c r="E259" s="29"/>
      <c r="F259" s="29"/>
      <c r="G259" s="30">
        <v>32916.26</v>
      </c>
      <c r="H259" s="30">
        <v>24025.4</v>
      </c>
      <c r="I259" s="30">
        <v>11103.51</v>
      </c>
      <c r="J259" s="30">
        <v>0</v>
      </c>
      <c r="K259" s="30">
        <v>0</v>
      </c>
      <c r="L259" s="25"/>
      <c r="M259" s="16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5" customHeight="1">
      <c r="A260" s="17"/>
      <c r="B260" s="33" t="s">
        <v>346</v>
      </c>
      <c r="C260" s="39" t="s">
        <v>347</v>
      </c>
      <c r="D260" s="22" t="s">
        <v>53</v>
      </c>
      <c r="E260" s="29"/>
      <c r="F260" s="29"/>
      <c r="G260" s="30">
        <v>22844.19</v>
      </c>
      <c r="H260" s="30">
        <v>26912.12</v>
      </c>
      <c r="I260" s="30">
        <v>26355.07</v>
      </c>
      <c r="J260" s="30">
        <v>26478.29</v>
      </c>
      <c r="K260" s="30">
        <v>26495.39</v>
      </c>
      <c r="L260" s="25"/>
      <c r="M260" s="16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7"/>
      <c r="B261" s="18" t="s">
        <v>348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9"/>
      <c r="M261" s="16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7.5" customHeight="1">
      <c r="A262" s="17"/>
      <c r="B262" s="33" t="s">
        <v>349</v>
      </c>
      <c r="C262" s="39" t="s">
        <v>350</v>
      </c>
      <c r="D262" s="22" t="s">
        <v>199</v>
      </c>
      <c r="E262" s="29"/>
      <c r="F262" s="29"/>
      <c r="G262" s="30">
        <v>70.74</v>
      </c>
      <c r="H262" s="30">
        <v>74.43</v>
      </c>
      <c r="I262" s="30">
        <v>78</v>
      </c>
      <c r="J262" s="30">
        <v>80</v>
      </c>
      <c r="K262" s="30">
        <v>82</v>
      </c>
      <c r="L262" s="25"/>
      <c r="M262" s="16"/>
      <c r="N262" s="1"/>
      <c r="O262" s="1"/>
      <c r="P262" s="1"/>
      <c r="Q262" s="1"/>
      <c r="R262" s="1"/>
      <c r="S262" s="1" t="s">
        <v>21</v>
      </c>
      <c r="T262" s="1" t="s">
        <v>21</v>
      </c>
      <c r="U262" s="1" t="s">
        <v>21</v>
      </c>
      <c r="V262" s="1" t="s">
        <v>21</v>
      </c>
      <c r="W262" s="1" t="s">
        <v>21</v>
      </c>
      <c r="X262" s="1" t="s">
        <v>21</v>
      </c>
      <c r="Y262" s="1" t="s">
        <v>21</v>
      </c>
      <c r="Z262" s="1" t="s">
        <v>351</v>
      </c>
    </row>
    <row r="263" spans="1:26" ht="37.5" customHeight="1">
      <c r="A263" s="17"/>
      <c r="B263" s="33" t="s">
        <v>352</v>
      </c>
      <c r="C263" s="39" t="s">
        <v>353</v>
      </c>
      <c r="D263" s="22" t="s">
        <v>199</v>
      </c>
      <c r="E263" s="29"/>
      <c r="F263" s="29"/>
      <c r="G263" s="30">
        <v>66.62</v>
      </c>
      <c r="H263" s="30">
        <v>69.82000000000001</v>
      </c>
      <c r="I263" s="30">
        <v>71</v>
      </c>
      <c r="J263" s="30">
        <v>78</v>
      </c>
      <c r="K263" s="30">
        <v>80</v>
      </c>
      <c r="L263" s="25"/>
      <c r="M263" s="16"/>
      <c r="N263" s="1"/>
      <c r="O263" s="1"/>
      <c r="P263" s="1"/>
      <c r="Q263" s="1"/>
      <c r="R263" s="1"/>
      <c r="S263" s="1" t="s">
        <v>21</v>
      </c>
      <c r="T263" s="1" t="s">
        <v>21</v>
      </c>
      <c r="U263" s="1" t="s">
        <v>21</v>
      </c>
      <c r="V263" s="1" t="s">
        <v>21</v>
      </c>
      <c r="W263" s="1" t="s">
        <v>21</v>
      </c>
      <c r="X263" s="1" t="s">
        <v>21</v>
      </c>
      <c r="Y263" s="1" t="s">
        <v>21</v>
      </c>
      <c r="Z263" s="1" t="s">
        <v>354</v>
      </c>
    </row>
    <row r="264" spans="1:26" ht="48.75" customHeight="1">
      <c r="A264" s="17"/>
      <c r="B264" s="33" t="s">
        <v>355</v>
      </c>
      <c r="C264" s="39" t="s">
        <v>356</v>
      </c>
      <c r="D264" s="22" t="s">
        <v>20</v>
      </c>
      <c r="E264" s="29"/>
      <c r="F264" s="29"/>
      <c r="G264" s="30">
        <v>100</v>
      </c>
      <c r="H264" s="30">
        <v>97.47</v>
      </c>
      <c r="I264" s="30">
        <v>100</v>
      </c>
      <c r="J264" s="30">
        <v>100</v>
      </c>
      <c r="K264" s="30">
        <v>100</v>
      </c>
      <c r="L264" s="25"/>
      <c r="M264" s="16"/>
      <c r="N264" s="1"/>
      <c r="O264" s="1"/>
      <c r="P264" s="1"/>
      <c r="Q264" s="1"/>
      <c r="R264" s="1"/>
      <c r="S264" s="1" t="s">
        <v>21</v>
      </c>
      <c r="T264" s="1" t="s">
        <v>21</v>
      </c>
      <c r="U264" s="1" t="s">
        <v>21</v>
      </c>
      <c r="V264" s="1" t="s">
        <v>21</v>
      </c>
      <c r="W264" s="1" t="s">
        <v>21</v>
      </c>
      <c r="X264" s="1" t="s">
        <v>21</v>
      </c>
      <c r="Y264" s="1" t="s">
        <v>21</v>
      </c>
      <c r="Z264" s="1" t="s">
        <v>357</v>
      </c>
    </row>
    <row r="265" spans="1:26" ht="37.5" customHeight="1">
      <c r="A265" s="17"/>
      <c r="B265" s="33" t="s">
        <v>358</v>
      </c>
      <c r="C265" s="39" t="s">
        <v>359</v>
      </c>
      <c r="D265" s="22" t="s">
        <v>50</v>
      </c>
      <c r="E265" s="29"/>
      <c r="F265" s="29"/>
      <c r="G265" s="30">
        <v>90</v>
      </c>
      <c r="H265" s="30">
        <v>99</v>
      </c>
      <c r="I265" s="30">
        <v>101</v>
      </c>
      <c r="J265" s="30">
        <v>105</v>
      </c>
      <c r="K265" s="30">
        <v>105</v>
      </c>
      <c r="L265" s="25"/>
      <c r="M265" s="16"/>
      <c r="N265" s="1"/>
      <c r="O265" s="1"/>
      <c r="P265" s="1"/>
      <c r="Q265" s="1"/>
      <c r="R265" s="1"/>
      <c r="S265" s="1">
        <f>(IF(E265&gt;=E266,"","Значение не удовлетворяет заданной формуле"))</f>
        <v>0</v>
      </c>
      <c r="T265" s="1">
        <f>(IF(F265&gt;=F266,"","Значение не удовлетворяет заданной формуле"))</f>
        <v>0</v>
      </c>
      <c r="U265" s="1">
        <f>(IF(G265&gt;=G266,"","Значение не удовлетворяет заданной формуле"))</f>
        <v>0</v>
      </c>
      <c r="V265" s="1">
        <f>(IF(H265&gt;=H266,"","Значение не удовлетворяет заданной формуле"))</f>
        <v>0</v>
      </c>
      <c r="W265" s="1">
        <f>(IF(I265&gt;=I266,"","Значение не удовлетворяет заданной формуле"))</f>
        <v>0</v>
      </c>
      <c r="X265" s="1">
        <f>(IF(J265&gt;=J266,"","Значение не удовлетворяет заданной формуле"))</f>
        <v>0</v>
      </c>
      <c r="Y265" s="1">
        <f>(IF(K265&gt;=K266,"","Значение не удовлетворяет заданной формуле"))</f>
        <v>0</v>
      </c>
      <c r="Z265" s="1" t="s">
        <v>360</v>
      </c>
    </row>
    <row r="266" spans="1:26" ht="37.5" customHeight="1">
      <c r="A266" s="17"/>
      <c r="B266" s="33" t="s">
        <v>361</v>
      </c>
      <c r="C266" s="39" t="s">
        <v>362</v>
      </c>
      <c r="D266" s="22" t="s">
        <v>50</v>
      </c>
      <c r="E266" s="29"/>
      <c r="F266" s="29"/>
      <c r="G266" s="30">
        <v>90</v>
      </c>
      <c r="H266" s="30">
        <v>98</v>
      </c>
      <c r="I266" s="30">
        <v>101</v>
      </c>
      <c r="J266" s="30">
        <v>105</v>
      </c>
      <c r="K266" s="30">
        <v>105</v>
      </c>
      <c r="L266" s="25"/>
      <c r="M266" s="1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7.5" customHeight="1">
      <c r="A267" s="17"/>
      <c r="B267" s="33" t="s">
        <v>363</v>
      </c>
      <c r="C267" s="39" t="s">
        <v>364</v>
      </c>
      <c r="D267" s="22" t="s">
        <v>50</v>
      </c>
      <c r="E267" s="29"/>
      <c r="F267" s="29"/>
      <c r="G267" s="30">
        <v>90</v>
      </c>
      <c r="H267" s="30">
        <v>99</v>
      </c>
      <c r="I267" s="30">
        <v>101</v>
      </c>
      <c r="J267" s="30">
        <v>105</v>
      </c>
      <c r="K267" s="30">
        <v>105</v>
      </c>
      <c r="L267" s="25"/>
      <c r="M267" s="16"/>
      <c r="N267" s="1"/>
      <c r="O267" s="1"/>
      <c r="P267" s="1"/>
      <c r="Q267" s="1"/>
      <c r="R267" s="1"/>
      <c r="S267" s="1">
        <f>(IF(E267&gt;=E268,"","Значение не удовлетворяет заданной формуле"))</f>
        <v>0</v>
      </c>
      <c r="T267" s="1">
        <f>(IF(F267&gt;=F268,"","Значение не удовлетворяет заданной формуле"))</f>
        <v>0</v>
      </c>
      <c r="U267" s="1">
        <f>(IF(G267&gt;=G268,"","Значение не удовлетворяет заданной формуле"))</f>
        <v>0</v>
      </c>
      <c r="V267" s="1">
        <f>(IF(H267&gt;=H268,"","Значение не удовлетворяет заданной формуле"))</f>
        <v>0</v>
      </c>
      <c r="W267" s="1">
        <f>(IF(I267&gt;=I268,"","Значение не удовлетворяет заданной формуле"))</f>
        <v>0</v>
      </c>
      <c r="X267" s="1">
        <f>(IF(J267&gt;=J268,"","Значение не удовлетворяет заданной формуле"))</f>
        <v>0</v>
      </c>
      <c r="Y267" s="1">
        <f>(IF(K267&gt;=K268,"","Значение не удовлетворяет заданной формуле"))</f>
        <v>0</v>
      </c>
      <c r="Z267" s="1" t="s">
        <v>365</v>
      </c>
    </row>
    <row r="268" spans="1:26" ht="27" customHeight="1">
      <c r="A268" s="17"/>
      <c r="B268" s="33" t="s">
        <v>366</v>
      </c>
      <c r="C268" s="39" t="s">
        <v>367</v>
      </c>
      <c r="D268" s="22" t="s">
        <v>50</v>
      </c>
      <c r="E268" s="29"/>
      <c r="F268" s="29"/>
      <c r="G268" s="30">
        <v>90</v>
      </c>
      <c r="H268" s="30">
        <v>95</v>
      </c>
      <c r="I268" s="30">
        <v>101</v>
      </c>
      <c r="J268" s="30">
        <v>105</v>
      </c>
      <c r="K268" s="30">
        <v>105</v>
      </c>
      <c r="L268" s="25"/>
      <c r="M268" s="16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7" customHeight="1">
      <c r="A269" s="17"/>
      <c r="B269" s="20" t="s">
        <v>368</v>
      </c>
      <c r="C269" s="39" t="s">
        <v>369</v>
      </c>
      <c r="D269" s="22" t="s">
        <v>50</v>
      </c>
      <c r="E269" s="23"/>
      <c r="F269" s="23"/>
      <c r="G269" s="24">
        <v>0</v>
      </c>
      <c r="H269" s="24">
        <v>4</v>
      </c>
      <c r="I269" s="24">
        <v>0</v>
      </c>
      <c r="J269" s="24">
        <v>0</v>
      </c>
      <c r="K269" s="24">
        <v>0</v>
      </c>
      <c r="L269" s="25"/>
      <c r="M269" s="16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7"/>
      <c r="B270" s="20"/>
      <c r="C270" s="40" t="s">
        <v>23</v>
      </c>
      <c r="D270" s="40"/>
      <c r="E270" s="27"/>
      <c r="F270" s="27"/>
      <c r="G270" s="40"/>
      <c r="H270" s="40"/>
      <c r="I270" s="40"/>
      <c r="J270" s="40"/>
      <c r="K270" s="40"/>
      <c r="L270" s="19"/>
      <c r="M270" s="16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7" customHeight="1">
      <c r="A271" s="17"/>
      <c r="B271" s="20"/>
      <c r="C271" s="21" t="s">
        <v>370</v>
      </c>
      <c r="D271" s="22" t="s">
        <v>50</v>
      </c>
      <c r="E271" s="29"/>
      <c r="F271" s="29"/>
      <c r="G271" s="30">
        <v>0</v>
      </c>
      <c r="H271" s="30">
        <v>4</v>
      </c>
      <c r="I271" s="30">
        <v>0</v>
      </c>
      <c r="J271" s="30">
        <v>0</v>
      </c>
      <c r="K271" s="30">
        <v>0</v>
      </c>
      <c r="L271" s="25"/>
      <c r="M271" s="16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7.5" customHeight="1">
      <c r="A272" s="17"/>
      <c r="B272" s="20"/>
      <c r="C272" s="21" t="s">
        <v>371</v>
      </c>
      <c r="D272" s="22" t="s">
        <v>50</v>
      </c>
      <c r="E272" s="29"/>
      <c r="F272" s="29"/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25"/>
      <c r="M272" s="16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7" customHeight="1">
      <c r="A273" s="17"/>
      <c r="B273" s="20" t="s">
        <v>372</v>
      </c>
      <c r="C273" s="39" t="s">
        <v>373</v>
      </c>
      <c r="D273" s="22" t="s">
        <v>50</v>
      </c>
      <c r="E273" s="23"/>
      <c r="F273" s="23"/>
      <c r="G273" s="24">
        <v>92</v>
      </c>
      <c r="H273" s="24">
        <v>96</v>
      </c>
      <c r="I273" s="24">
        <v>101</v>
      </c>
      <c r="J273" s="24">
        <v>105</v>
      </c>
      <c r="K273" s="24">
        <v>105</v>
      </c>
      <c r="L273" s="25"/>
      <c r="M273" s="16"/>
      <c r="N273" s="1"/>
      <c r="O273" s="1"/>
      <c r="P273" s="1"/>
      <c r="Q273" s="1"/>
      <c r="R273" s="1"/>
      <c r="S273" s="1" t="s">
        <v>21</v>
      </c>
      <c r="T273" s="1" t="s">
        <v>21</v>
      </c>
      <c r="U273" s="1" t="s">
        <v>21</v>
      </c>
      <c r="V273" s="1" t="s">
        <v>21</v>
      </c>
      <c r="W273" s="1" t="s">
        <v>21</v>
      </c>
      <c r="X273" s="1" t="s">
        <v>21</v>
      </c>
      <c r="Y273" s="1" t="s">
        <v>21</v>
      </c>
      <c r="Z273" s="1" t="s">
        <v>374</v>
      </c>
    </row>
    <row r="274" spans="1:26" ht="15.75" customHeight="1">
      <c r="A274" s="17"/>
      <c r="B274" s="20"/>
      <c r="C274" s="40" t="s">
        <v>23</v>
      </c>
      <c r="D274" s="40"/>
      <c r="E274" s="27"/>
      <c r="F274" s="27"/>
      <c r="G274" s="40"/>
      <c r="H274" s="40"/>
      <c r="I274" s="40"/>
      <c r="J274" s="40"/>
      <c r="K274" s="40"/>
      <c r="L274" s="19"/>
      <c r="M274" s="16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7.5" customHeight="1">
      <c r="A275" s="17"/>
      <c r="B275" s="20"/>
      <c r="C275" s="21" t="s">
        <v>375</v>
      </c>
      <c r="D275" s="22" t="s">
        <v>50</v>
      </c>
      <c r="E275" s="29"/>
      <c r="F275" s="29"/>
      <c r="G275" s="30">
        <v>92</v>
      </c>
      <c r="H275" s="30">
        <v>96</v>
      </c>
      <c r="I275" s="30">
        <v>101</v>
      </c>
      <c r="J275" s="30">
        <v>105</v>
      </c>
      <c r="K275" s="30">
        <v>105</v>
      </c>
      <c r="L275" s="25"/>
      <c r="M275" s="16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7" customHeight="1">
      <c r="A276" s="17"/>
      <c r="B276" s="20"/>
      <c r="C276" s="21" t="s">
        <v>376</v>
      </c>
      <c r="D276" s="22" t="s">
        <v>50</v>
      </c>
      <c r="E276" s="29"/>
      <c r="F276" s="29"/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25"/>
      <c r="M276" s="16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7.5" customHeight="1">
      <c r="A277" s="17"/>
      <c r="B277" s="20"/>
      <c r="C277" s="21" t="s">
        <v>377</v>
      </c>
      <c r="D277" s="22" t="s">
        <v>50</v>
      </c>
      <c r="E277" s="29"/>
      <c r="F277" s="29"/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25"/>
      <c r="M277" s="16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7.5" customHeight="1">
      <c r="A278" s="17"/>
      <c r="B278" s="20"/>
      <c r="C278" s="21" t="s">
        <v>378</v>
      </c>
      <c r="D278" s="22" t="s">
        <v>50</v>
      </c>
      <c r="E278" s="29"/>
      <c r="F278" s="29"/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25"/>
      <c r="M278" s="16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7" customHeight="1">
      <c r="A279" s="17"/>
      <c r="B279" s="20"/>
      <c r="C279" s="21" t="s">
        <v>379</v>
      </c>
      <c r="D279" s="22" t="s">
        <v>50</v>
      </c>
      <c r="E279" s="29"/>
      <c r="F279" s="29"/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25"/>
      <c r="M279" s="16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7.5" customHeight="1">
      <c r="A280" s="17"/>
      <c r="B280" s="20"/>
      <c r="C280" s="21" t="s">
        <v>380</v>
      </c>
      <c r="D280" s="22" t="s">
        <v>50</v>
      </c>
      <c r="E280" s="29"/>
      <c r="F280" s="29"/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25"/>
      <c r="M280" s="16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48.75" customHeight="1">
      <c r="A281" s="17"/>
      <c r="B281" s="20" t="s">
        <v>381</v>
      </c>
      <c r="C281" s="39" t="s">
        <v>382</v>
      </c>
      <c r="D281" s="22" t="s">
        <v>20</v>
      </c>
      <c r="E281" s="23"/>
      <c r="F281" s="23"/>
      <c r="G281" s="24">
        <v>15.0406504065041</v>
      </c>
      <c r="H281" s="24">
        <v>18.9873417721519</v>
      </c>
      <c r="I281" s="24">
        <v>18.5185185185185</v>
      </c>
      <c r="J281" s="24">
        <v>18.5185185185185</v>
      </c>
      <c r="K281" s="24">
        <v>18.5185185185185</v>
      </c>
      <c r="L281" s="25"/>
      <c r="M281" s="16"/>
      <c r="N281" s="1"/>
      <c r="O281" s="1"/>
      <c r="P281" s="1"/>
      <c r="Q281" s="1"/>
      <c r="R281" s="1"/>
      <c r="S281" s="1" t="s">
        <v>21</v>
      </c>
      <c r="T281" s="1" t="s">
        <v>21</v>
      </c>
      <c r="U281" s="1" t="s">
        <v>21</v>
      </c>
      <c r="V281" s="1" t="s">
        <v>21</v>
      </c>
      <c r="W281" s="1" t="s">
        <v>21</v>
      </c>
      <c r="X281" s="1" t="s">
        <v>21</v>
      </c>
      <c r="Y281" s="1" t="s">
        <v>21</v>
      </c>
      <c r="Z281" s="1" t="s">
        <v>383</v>
      </c>
    </row>
    <row r="282" spans="1:26" ht="15.75" customHeight="1">
      <c r="A282" s="17"/>
      <c r="B282" s="20"/>
      <c r="C282" s="40" t="s">
        <v>23</v>
      </c>
      <c r="D282" s="40"/>
      <c r="E282" s="27"/>
      <c r="F282" s="27"/>
      <c r="G282" s="40"/>
      <c r="H282" s="40"/>
      <c r="I282" s="40"/>
      <c r="J282" s="40"/>
      <c r="K282" s="40"/>
      <c r="L282" s="19"/>
      <c r="M282" s="16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7.5" customHeight="1">
      <c r="A283" s="17"/>
      <c r="B283" s="20"/>
      <c r="C283" s="21" t="s">
        <v>384</v>
      </c>
      <c r="D283" s="22" t="s">
        <v>50</v>
      </c>
      <c r="E283" s="29"/>
      <c r="F283" s="29"/>
      <c r="G283" s="30"/>
      <c r="H283" s="30"/>
      <c r="I283" s="30"/>
      <c r="J283" s="30"/>
      <c r="K283" s="30"/>
      <c r="L283" s="25"/>
      <c r="M283" s="16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7.5" customHeight="1">
      <c r="A284" s="17"/>
      <c r="B284" s="20"/>
      <c r="C284" s="21" t="s">
        <v>385</v>
      </c>
      <c r="D284" s="22" t="s">
        <v>50</v>
      </c>
      <c r="E284" s="29"/>
      <c r="F284" s="29"/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25"/>
      <c r="M284" s="16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7.5" customHeight="1">
      <c r="A285" s="17"/>
      <c r="B285" s="20"/>
      <c r="C285" s="21" t="s">
        <v>386</v>
      </c>
      <c r="D285" s="22" t="s">
        <v>50</v>
      </c>
      <c r="E285" s="29"/>
      <c r="F285" s="29"/>
      <c r="G285" s="30"/>
      <c r="H285" s="30"/>
      <c r="I285" s="30"/>
      <c r="J285" s="30"/>
      <c r="K285" s="30"/>
      <c r="L285" s="25"/>
      <c r="M285" s="16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7.5" customHeight="1">
      <c r="A286" s="17"/>
      <c r="B286" s="20"/>
      <c r="C286" s="21" t="s">
        <v>387</v>
      </c>
      <c r="D286" s="22" t="s">
        <v>50</v>
      </c>
      <c r="E286" s="29"/>
      <c r="F286" s="29"/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25"/>
      <c r="M286" s="16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7.5" customHeight="1">
      <c r="A287" s="17"/>
      <c r="B287" s="20"/>
      <c r="C287" s="21" t="s">
        <v>388</v>
      </c>
      <c r="D287" s="22" t="s">
        <v>50</v>
      </c>
      <c r="E287" s="29"/>
      <c r="F287" s="29"/>
      <c r="G287" s="30"/>
      <c r="H287" s="30"/>
      <c r="I287" s="30"/>
      <c r="J287" s="30"/>
      <c r="K287" s="30"/>
      <c r="L287" s="25"/>
      <c r="M287" s="16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7" customHeight="1">
      <c r="A288" s="17"/>
      <c r="B288" s="20"/>
      <c r="C288" s="21" t="s">
        <v>389</v>
      </c>
      <c r="D288" s="22" t="s">
        <v>50</v>
      </c>
      <c r="E288" s="29"/>
      <c r="F288" s="29"/>
      <c r="G288" s="30">
        <v>16</v>
      </c>
      <c r="H288" s="30">
        <v>23</v>
      </c>
      <c r="I288" s="30">
        <v>23</v>
      </c>
      <c r="J288" s="30">
        <v>23</v>
      </c>
      <c r="K288" s="30">
        <v>23</v>
      </c>
      <c r="L288" s="25"/>
      <c r="M288" s="16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7.5" customHeight="1">
      <c r="A289" s="17"/>
      <c r="B289" s="20"/>
      <c r="C289" s="21" t="s">
        <v>390</v>
      </c>
      <c r="D289" s="22" t="s">
        <v>50</v>
      </c>
      <c r="E289" s="29"/>
      <c r="F289" s="29"/>
      <c r="G289" s="30"/>
      <c r="H289" s="30"/>
      <c r="I289" s="30"/>
      <c r="J289" s="30"/>
      <c r="K289" s="30"/>
      <c r="L289" s="25"/>
      <c r="M289" s="16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7.5" customHeight="1">
      <c r="A290" s="17"/>
      <c r="B290" s="20"/>
      <c r="C290" s="21" t="s">
        <v>391</v>
      </c>
      <c r="D290" s="22" t="s">
        <v>50</v>
      </c>
      <c r="E290" s="29"/>
      <c r="F290" s="29"/>
      <c r="G290" s="30">
        <v>21</v>
      </c>
      <c r="H290" s="30">
        <v>22</v>
      </c>
      <c r="I290" s="30">
        <v>22</v>
      </c>
      <c r="J290" s="30">
        <v>22</v>
      </c>
      <c r="K290" s="30">
        <v>22</v>
      </c>
      <c r="L290" s="25"/>
      <c r="M290" s="16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7.5" customHeight="1">
      <c r="A291" s="17"/>
      <c r="B291" s="20"/>
      <c r="C291" s="21" t="s">
        <v>392</v>
      </c>
      <c r="D291" s="22" t="s">
        <v>50</v>
      </c>
      <c r="E291" s="29"/>
      <c r="F291" s="29"/>
      <c r="G291" s="30"/>
      <c r="H291" s="30"/>
      <c r="I291" s="30"/>
      <c r="J291" s="30"/>
      <c r="K291" s="30"/>
      <c r="L291" s="25"/>
      <c r="M291" s="16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7.5" customHeight="1">
      <c r="A292" s="17"/>
      <c r="B292" s="20"/>
      <c r="C292" s="21" t="s">
        <v>393</v>
      </c>
      <c r="D292" s="22" t="s">
        <v>50</v>
      </c>
      <c r="E292" s="29"/>
      <c r="F292" s="29"/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25"/>
      <c r="M292" s="16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7" customHeight="1">
      <c r="A293" s="17"/>
      <c r="B293" s="20"/>
      <c r="C293" s="21" t="s">
        <v>394</v>
      </c>
      <c r="D293" s="22" t="s">
        <v>50</v>
      </c>
      <c r="E293" s="29"/>
      <c r="F293" s="29"/>
      <c r="G293" s="30"/>
      <c r="H293" s="30"/>
      <c r="I293" s="30"/>
      <c r="J293" s="30"/>
      <c r="K293" s="30"/>
      <c r="L293" s="25"/>
      <c r="M293" s="16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7" customHeight="1">
      <c r="A294" s="17"/>
      <c r="B294" s="20"/>
      <c r="C294" s="21" t="s">
        <v>395</v>
      </c>
      <c r="D294" s="22" t="s">
        <v>50</v>
      </c>
      <c r="E294" s="29"/>
      <c r="F294" s="29"/>
      <c r="G294" s="30">
        <v>246</v>
      </c>
      <c r="H294" s="30">
        <v>237</v>
      </c>
      <c r="I294" s="30">
        <v>243</v>
      </c>
      <c r="J294" s="30">
        <v>243</v>
      </c>
      <c r="K294" s="30">
        <v>243</v>
      </c>
      <c r="L294" s="25"/>
      <c r="M294" s="16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7" customHeight="1">
      <c r="A295" s="17"/>
      <c r="B295" s="20" t="s">
        <v>396</v>
      </c>
      <c r="C295" s="39" t="s">
        <v>397</v>
      </c>
      <c r="D295" s="22" t="s">
        <v>64</v>
      </c>
      <c r="E295" s="23"/>
      <c r="F295" s="23"/>
      <c r="G295" s="24"/>
      <c r="H295" s="24"/>
      <c r="I295" s="24"/>
      <c r="J295" s="24"/>
      <c r="K295" s="24"/>
      <c r="L295" s="25"/>
      <c r="M295" s="16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7"/>
      <c r="B296" s="20"/>
      <c r="C296" s="40" t="s">
        <v>23</v>
      </c>
      <c r="D296" s="40"/>
      <c r="E296" s="27"/>
      <c r="F296" s="27"/>
      <c r="G296" s="40"/>
      <c r="H296" s="40"/>
      <c r="I296" s="40"/>
      <c r="J296" s="40"/>
      <c r="K296" s="40"/>
      <c r="L296" s="19"/>
      <c r="M296" s="16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7" customHeight="1">
      <c r="A297" s="17"/>
      <c r="B297" s="20"/>
      <c r="C297" s="21" t="s">
        <v>398</v>
      </c>
      <c r="D297" s="22" t="s">
        <v>64</v>
      </c>
      <c r="E297" s="29"/>
      <c r="F297" s="29"/>
      <c r="G297" s="30"/>
      <c r="H297" s="30"/>
      <c r="I297" s="30"/>
      <c r="J297" s="30"/>
      <c r="K297" s="30"/>
      <c r="L297" s="25"/>
      <c r="M297" s="16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7"/>
      <c r="B298" s="20"/>
      <c r="C298" s="21" t="s">
        <v>399</v>
      </c>
      <c r="D298" s="22" t="s">
        <v>64</v>
      </c>
      <c r="E298" s="29"/>
      <c r="F298" s="29"/>
      <c r="G298" s="30"/>
      <c r="H298" s="30"/>
      <c r="I298" s="30"/>
      <c r="J298" s="30"/>
      <c r="K298" s="30"/>
      <c r="L298" s="25"/>
      <c r="M298" s="16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7" customHeight="1">
      <c r="A299" s="17"/>
      <c r="B299" s="20" t="s">
        <v>400</v>
      </c>
      <c r="C299" s="39" t="s">
        <v>401</v>
      </c>
      <c r="D299" s="22" t="s">
        <v>64</v>
      </c>
      <c r="E299" s="23"/>
      <c r="F299" s="23"/>
      <c r="G299" s="24">
        <v>16</v>
      </c>
      <c r="H299" s="24">
        <v>16</v>
      </c>
      <c r="I299" s="24">
        <v>16</v>
      </c>
      <c r="J299" s="24">
        <v>16</v>
      </c>
      <c r="K299" s="24">
        <v>16</v>
      </c>
      <c r="L299" s="25"/>
      <c r="M299" s="16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7"/>
      <c r="B300" s="20"/>
      <c r="C300" s="40" t="s">
        <v>23</v>
      </c>
      <c r="D300" s="40"/>
      <c r="E300" s="27"/>
      <c r="F300" s="27"/>
      <c r="G300" s="40"/>
      <c r="H300" s="40"/>
      <c r="I300" s="40"/>
      <c r="J300" s="40"/>
      <c r="K300" s="40"/>
      <c r="L300" s="19"/>
      <c r="M300" s="16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7" customHeight="1">
      <c r="A301" s="17"/>
      <c r="B301" s="20"/>
      <c r="C301" s="21" t="s">
        <v>402</v>
      </c>
      <c r="D301" s="22" t="s">
        <v>64</v>
      </c>
      <c r="E301" s="29"/>
      <c r="F301" s="29"/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25"/>
      <c r="M301" s="16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7"/>
      <c r="B302" s="20"/>
      <c r="C302" s="21" t="s">
        <v>403</v>
      </c>
      <c r="D302" s="22" t="s">
        <v>64</v>
      </c>
      <c r="E302" s="29"/>
      <c r="F302" s="29"/>
      <c r="G302" s="30">
        <v>16</v>
      </c>
      <c r="H302" s="30">
        <v>16</v>
      </c>
      <c r="I302" s="30">
        <v>16</v>
      </c>
      <c r="J302" s="30">
        <v>16</v>
      </c>
      <c r="K302" s="30">
        <v>16</v>
      </c>
      <c r="L302" s="25"/>
      <c r="M302" s="16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7.5" customHeight="1">
      <c r="A303" s="17"/>
      <c r="B303" s="20" t="s">
        <v>404</v>
      </c>
      <c r="C303" s="39" t="s">
        <v>405</v>
      </c>
      <c r="D303" s="22" t="s">
        <v>64</v>
      </c>
      <c r="E303" s="23"/>
      <c r="F303" s="23"/>
      <c r="G303" s="24">
        <v>13</v>
      </c>
      <c r="H303" s="24">
        <v>13</v>
      </c>
      <c r="I303" s="24">
        <v>9</v>
      </c>
      <c r="J303" s="24">
        <v>4</v>
      </c>
      <c r="K303" s="24">
        <v>1</v>
      </c>
      <c r="L303" s="25"/>
      <c r="M303" s="16"/>
      <c r="N303" s="1"/>
      <c r="O303" s="1"/>
      <c r="P303" s="1"/>
      <c r="Q303" s="1"/>
      <c r="R303" s="1"/>
      <c r="S303" s="1" t="str">
        <f>(IF(E303=,"Значение не может быть пустым",""))</f>
        <v>Значение не может быть пустым</v>
      </c>
      <c r="T303" s="1" t="str">
        <f>(IF(F303=,"Значение не может быть пустым",""))</f>
        <v>Значение не может быть пустым</v>
      </c>
      <c r="U303" s="1">
        <f>(IF(G303=,"Значение не может быть пустым",""))</f>
        <v>0</v>
      </c>
      <c r="V303" s="1">
        <f>(IF(H303=,"Значение не может быть пустым",""))</f>
        <v>0</v>
      </c>
      <c r="W303" s="1">
        <f>(IF(I303=,"Значение не может быть пустым",""))</f>
        <v>0</v>
      </c>
      <c r="X303" s="1">
        <f>(IF(J303=,"Значение не может быть пустым",""))</f>
        <v>0</v>
      </c>
      <c r="Y303" s="1">
        <f>(IF(K303=,"Значение не может быть пустым",""))</f>
        <v>0</v>
      </c>
      <c r="Z303" s="1" t="s">
        <v>406</v>
      </c>
    </row>
    <row r="304" spans="1:26" ht="15.75" customHeight="1">
      <c r="A304" s="17"/>
      <c r="B304" s="20"/>
      <c r="C304" s="40" t="s">
        <v>23</v>
      </c>
      <c r="D304" s="40"/>
      <c r="E304" s="27"/>
      <c r="F304" s="27"/>
      <c r="G304" s="40"/>
      <c r="H304" s="40"/>
      <c r="I304" s="40"/>
      <c r="J304" s="40"/>
      <c r="K304" s="40"/>
      <c r="L304" s="19"/>
      <c r="M304" s="16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7.5" customHeight="1">
      <c r="A305" s="17"/>
      <c r="B305" s="20"/>
      <c r="C305" s="21" t="s">
        <v>407</v>
      </c>
      <c r="D305" s="22" t="s">
        <v>64</v>
      </c>
      <c r="E305" s="29"/>
      <c r="F305" s="29"/>
      <c r="G305" s="30"/>
      <c r="H305" s="30"/>
      <c r="I305" s="30"/>
      <c r="J305" s="30"/>
      <c r="K305" s="30"/>
      <c r="L305" s="25"/>
      <c r="M305" s="16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7" customHeight="1">
      <c r="A306" s="17"/>
      <c r="B306" s="20"/>
      <c r="C306" s="21" t="s">
        <v>408</v>
      </c>
      <c r="D306" s="22" t="s">
        <v>64</v>
      </c>
      <c r="E306" s="29"/>
      <c r="F306" s="29"/>
      <c r="G306" s="30"/>
      <c r="H306" s="30"/>
      <c r="I306" s="30"/>
      <c r="J306" s="30"/>
      <c r="K306" s="30"/>
      <c r="L306" s="25"/>
      <c r="M306" s="1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7.5" customHeight="1">
      <c r="A307" s="17"/>
      <c r="B307" s="20"/>
      <c r="C307" s="21" t="s">
        <v>409</v>
      </c>
      <c r="D307" s="22" t="s">
        <v>64</v>
      </c>
      <c r="E307" s="29"/>
      <c r="F307" s="29"/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25"/>
      <c r="M307" s="16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7" customHeight="1">
      <c r="A308" s="17"/>
      <c r="B308" s="20"/>
      <c r="C308" s="21" t="s">
        <v>410</v>
      </c>
      <c r="D308" s="22" t="s">
        <v>64</v>
      </c>
      <c r="E308" s="29"/>
      <c r="F308" s="29"/>
      <c r="G308" s="30">
        <v>2</v>
      </c>
      <c r="H308" s="30">
        <v>3</v>
      </c>
      <c r="I308" s="30">
        <v>2</v>
      </c>
      <c r="J308" s="30">
        <v>1</v>
      </c>
      <c r="K308" s="30">
        <v>0</v>
      </c>
      <c r="L308" s="25"/>
      <c r="M308" s="16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7.5" customHeight="1">
      <c r="A309" s="17"/>
      <c r="B309" s="20"/>
      <c r="C309" s="21" t="s">
        <v>411</v>
      </c>
      <c r="D309" s="22" t="s">
        <v>64</v>
      </c>
      <c r="E309" s="29"/>
      <c r="F309" s="29"/>
      <c r="G309" s="30"/>
      <c r="H309" s="30"/>
      <c r="I309" s="30"/>
      <c r="J309" s="30"/>
      <c r="K309" s="30"/>
      <c r="L309" s="25"/>
      <c r="M309" s="16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7" customHeight="1">
      <c r="A310" s="17"/>
      <c r="B310" s="20"/>
      <c r="C310" s="21" t="s">
        <v>412</v>
      </c>
      <c r="D310" s="22" t="s">
        <v>64</v>
      </c>
      <c r="E310" s="29"/>
      <c r="F310" s="29"/>
      <c r="G310" s="30"/>
      <c r="H310" s="30"/>
      <c r="I310" s="30"/>
      <c r="J310" s="30"/>
      <c r="K310" s="30"/>
      <c r="L310" s="25"/>
      <c r="M310" s="16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7.5" customHeight="1">
      <c r="A311" s="17"/>
      <c r="B311" s="20"/>
      <c r="C311" s="21" t="s">
        <v>413</v>
      </c>
      <c r="D311" s="22" t="s">
        <v>64</v>
      </c>
      <c r="E311" s="29"/>
      <c r="F311" s="29"/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25"/>
      <c r="M311" s="16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7" customHeight="1">
      <c r="A312" s="17"/>
      <c r="B312" s="20"/>
      <c r="C312" s="21" t="s">
        <v>414</v>
      </c>
      <c r="D312" s="22" t="s">
        <v>64</v>
      </c>
      <c r="E312" s="29"/>
      <c r="F312" s="29"/>
      <c r="G312" s="30">
        <v>11</v>
      </c>
      <c r="H312" s="30">
        <v>10</v>
      </c>
      <c r="I312" s="30">
        <v>7</v>
      </c>
      <c r="J312" s="30">
        <v>3</v>
      </c>
      <c r="K312" s="30">
        <v>1</v>
      </c>
      <c r="L312" s="25"/>
      <c r="M312" s="16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48.75" customHeight="1">
      <c r="A313" s="17"/>
      <c r="B313" s="20"/>
      <c r="C313" s="21" t="s">
        <v>415</v>
      </c>
      <c r="D313" s="22" t="s">
        <v>64</v>
      </c>
      <c r="E313" s="29"/>
      <c r="F313" s="29"/>
      <c r="G313" s="30"/>
      <c r="H313" s="30"/>
      <c r="I313" s="30"/>
      <c r="J313" s="30"/>
      <c r="K313" s="30"/>
      <c r="L313" s="25"/>
      <c r="M313" s="16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7.5" customHeight="1">
      <c r="A314" s="17"/>
      <c r="B314" s="20"/>
      <c r="C314" s="21" t="s">
        <v>416</v>
      </c>
      <c r="D314" s="22" t="s">
        <v>64</v>
      </c>
      <c r="E314" s="29"/>
      <c r="F314" s="29"/>
      <c r="G314" s="30"/>
      <c r="H314" s="30"/>
      <c r="I314" s="30"/>
      <c r="J314" s="30"/>
      <c r="K314" s="30"/>
      <c r="L314" s="25"/>
      <c r="M314" s="1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7.5" customHeight="1">
      <c r="A315" s="17"/>
      <c r="B315" s="20"/>
      <c r="C315" s="21" t="s">
        <v>417</v>
      </c>
      <c r="D315" s="22" t="s">
        <v>64</v>
      </c>
      <c r="E315" s="29"/>
      <c r="F315" s="29"/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25"/>
      <c r="M315" s="16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7.5" customHeight="1">
      <c r="A316" s="17"/>
      <c r="B316" s="20"/>
      <c r="C316" s="21" t="s">
        <v>418</v>
      </c>
      <c r="D316" s="22" t="s">
        <v>64</v>
      </c>
      <c r="E316" s="29"/>
      <c r="F316" s="29"/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25"/>
      <c r="M316" s="16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48.75" customHeight="1">
      <c r="A317" s="17"/>
      <c r="B317" s="20"/>
      <c r="C317" s="21" t="s">
        <v>419</v>
      </c>
      <c r="D317" s="22" t="s">
        <v>64</v>
      </c>
      <c r="E317" s="29"/>
      <c r="F317" s="29"/>
      <c r="G317" s="30"/>
      <c r="H317" s="30"/>
      <c r="I317" s="30"/>
      <c r="J317" s="30"/>
      <c r="K317" s="30"/>
      <c r="L317" s="25"/>
      <c r="M317" s="16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7.5" customHeight="1">
      <c r="A318" s="17"/>
      <c r="B318" s="20"/>
      <c r="C318" s="21" t="s">
        <v>420</v>
      </c>
      <c r="D318" s="22" t="s">
        <v>64</v>
      </c>
      <c r="E318" s="29"/>
      <c r="F318" s="29"/>
      <c r="G318" s="30"/>
      <c r="H318" s="30"/>
      <c r="I318" s="30"/>
      <c r="J318" s="30"/>
      <c r="K318" s="30"/>
      <c r="L318" s="25"/>
      <c r="M318" s="16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48.75" customHeight="1">
      <c r="A319" s="17"/>
      <c r="B319" s="20"/>
      <c r="C319" s="21" t="s">
        <v>421</v>
      </c>
      <c r="D319" s="22" t="s">
        <v>64</v>
      </c>
      <c r="E319" s="29"/>
      <c r="F319" s="29"/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25"/>
      <c r="M319" s="16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7.5" customHeight="1">
      <c r="A320" s="17"/>
      <c r="B320" s="20"/>
      <c r="C320" s="21" t="s">
        <v>422</v>
      </c>
      <c r="D320" s="22" t="s">
        <v>64</v>
      </c>
      <c r="E320" s="29"/>
      <c r="F320" s="29"/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25"/>
      <c r="M320" s="16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7" customHeight="1">
      <c r="A321" s="17"/>
      <c r="B321" s="20" t="s">
        <v>423</v>
      </c>
      <c r="C321" s="39" t="s">
        <v>424</v>
      </c>
      <c r="D321" s="22" t="s">
        <v>50</v>
      </c>
      <c r="E321" s="23"/>
      <c r="F321" s="23"/>
      <c r="G321" s="24"/>
      <c r="H321" s="24"/>
      <c r="I321" s="24"/>
      <c r="J321" s="24"/>
      <c r="K321" s="24"/>
      <c r="L321" s="25"/>
      <c r="M321" s="16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7"/>
      <c r="B322" s="20"/>
      <c r="C322" s="40" t="s">
        <v>23</v>
      </c>
      <c r="D322" s="40"/>
      <c r="E322" s="27"/>
      <c r="F322" s="27"/>
      <c r="G322" s="40"/>
      <c r="H322" s="40"/>
      <c r="I322" s="40"/>
      <c r="J322" s="40"/>
      <c r="K322" s="40"/>
      <c r="L322" s="19"/>
      <c r="M322" s="16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7.5" customHeight="1">
      <c r="A323" s="17"/>
      <c r="B323" s="20"/>
      <c r="C323" s="21" t="s">
        <v>425</v>
      </c>
      <c r="D323" s="22" t="s">
        <v>50</v>
      </c>
      <c r="E323" s="29"/>
      <c r="F323" s="29"/>
      <c r="G323" s="30"/>
      <c r="H323" s="30"/>
      <c r="I323" s="30"/>
      <c r="J323" s="30"/>
      <c r="K323" s="30"/>
      <c r="L323" s="25"/>
      <c r="M323" s="16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7.5" customHeight="1">
      <c r="A324" s="17"/>
      <c r="B324" s="20"/>
      <c r="C324" s="21" t="s">
        <v>426</v>
      </c>
      <c r="D324" s="22" t="s">
        <v>50</v>
      </c>
      <c r="E324" s="29"/>
      <c r="F324" s="29"/>
      <c r="G324" s="30"/>
      <c r="H324" s="30"/>
      <c r="I324" s="30"/>
      <c r="J324" s="30"/>
      <c r="K324" s="30"/>
      <c r="L324" s="25"/>
      <c r="M324" s="16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7.5" customHeight="1">
      <c r="A325" s="17"/>
      <c r="B325" s="20"/>
      <c r="C325" s="21" t="s">
        <v>427</v>
      </c>
      <c r="D325" s="22" t="s">
        <v>50</v>
      </c>
      <c r="E325" s="29"/>
      <c r="F325" s="29"/>
      <c r="G325" s="30"/>
      <c r="H325" s="30"/>
      <c r="I325" s="30"/>
      <c r="J325" s="30"/>
      <c r="K325" s="30"/>
      <c r="L325" s="25"/>
      <c r="M325" s="16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7" customHeight="1">
      <c r="A326" s="17"/>
      <c r="B326" s="20"/>
      <c r="C326" s="21" t="s">
        <v>428</v>
      </c>
      <c r="D326" s="22" t="s">
        <v>50</v>
      </c>
      <c r="E326" s="29"/>
      <c r="F326" s="29"/>
      <c r="G326" s="30"/>
      <c r="H326" s="30"/>
      <c r="I326" s="30"/>
      <c r="J326" s="30"/>
      <c r="K326" s="30"/>
      <c r="L326" s="25"/>
      <c r="M326" s="1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7.5" customHeight="1">
      <c r="A327" s="17"/>
      <c r="B327" s="20"/>
      <c r="C327" s="21" t="s">
        <v>429</v>
      </c>
      <c r="D327" s="22" t="s">
        <v>50</v>
      </c>
      <c r="E327" s="29"/>
      <c r="F327" s="29"/>
      <c r="G327" s="30"/>
      <c r="H327" s="30"/>
      <c r="I327" s="30"/>
      <c r="J327" s="30"/>
      <c r="K327" s="30"/>
      <c r="L327" s="25"/>
      <c r="M327" s="16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7" customHeight="1">
      <c r="A328" s="17"/>
      <c r="B328" s="20"/>
      <c r="C328" s="21" t="s">
        <v>430</v>
      </c>
      <c r="D328" s="22" t="s">
        <v>50</v>
      </c>
      <c r="E328" s="29"/>
      <c r="F328" s="29"/>
      <c r="G328" s="30"/>
      <c r="H328" s="30"/>
      <c r="I328" s="30"/>
      <c r="J328" s="30"/>
      <c r="K328" s="30"/>
      <c r="L328" s="25"/>
      <c r="M328" s="16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7" customHeight="1">
      <c r="A329" s="17"/>
      <c r="B329" s="20" t="s">
        <v>431</v>
      </c>
      <c r="C329" s="39" t="s">
        <v>432</v>
      </c>
      <c r="D329" s="22" t="s">
        <v>50</v>
      </c>
      <c r="E329" s="23"/>
      <c r="F329" s="23"/>
      <c r="G329" s="24">
        <v>2532</v>
      </c>
      <c r="H329" s="24">
        <v>2621</v>
      </c>
      <c r="I329" s="24">
        <v>2656</v>
      </c>
      <c r="J329" s="24">
        <v>2706</v>
      </c>
      <c r="K329" s="24">
        <v>2756</v>
      </c>
      <c r="L329" s="25"/>
      <c r="M329" s="16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7"/>
      <c r="B330" s="20"/>
      <c r="C330" s="40" t="s">
        <v>23</v>
      </c>
      <c r="D330" s="40"/>
      <c r="E330" s="27"/>
      <c r="F330" s="27"/>
      <c r="G330" s="40"/>
      <c r="H330" s="40"/>
      <c r="I330" s="40"/>
      <c r="J330" s="40"/>
      <c r="K330" s="40"/>
      <c r="L330" s="19"/>
      <c r="M330" s="16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7.5" customHeight="1">
      <c r="A331" s="17"/>
      <c r="B331" s="20"/>
      <c r="C331" s="21" t="s">
        <v>433</v>
      </c>
      <c r="D331" s="22" t="s">
        <v>50</v>
      </c>
      <c r="E331" s="29"/>
      <c r="F331" s="29"/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25"/>
      <c r="M331" s="16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7.5" customHeight="1">
      <c r="A332" s="17"/>
      <c r="B332" s="20"/>
      <c r="C332" s="21" t="s">
        <v>434</v>
      </c>
      <c r="D332" s="22" t="s">
        <v>50</v>
      </c>
      <c r="E332" s="29"/>
      <c r="F332" s="29"/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25"/>
      <c r="M332" s="16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7.5" customHeight="1">
      <c r="A333" s="17"/>
      <c r="B333" s="20"/>
      <c r="C333" s="21" t="s">
        <v>435</v>
      </c>
      <c r="D333" s="22" t="s">
        <v>50</v>
      </c>
      <c r="E333" s="29"/>
      <c r="F333" s="29"/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25"/>
      <c r="M333" s="16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7" customHeight="1">
      <c r="A334" s="17"/>
      <c r="B334" s="20"/>
      <c r="C334" s="21" t="s">
        <v>436</v>
      </c>
      <c r="D334" s="22" t="s">
        <v>50</v>
      </c>
      <c r="E334" s="29"/>
      <c r="F334" s="29"/>
      <c r="G334" s="30">
        <v>2650</v>
      </c>
      <c r="H334" s="30">
        <v>2765</v>
      </c>
      <c r="I334" s="30">
        <v>2800</v>
      </c>
      <c r="J334" s="30">
        <v>2850</v>
      </c>
      <c r="K334" s="30">
        <v>2900</v>
      </c>
      <c r="L334" s="25"/>
      <c r="M334" s="16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7.5" customHeight="1">
      <c r="A335" s="17"/>
      <c r="B335" s="20"/>
      <c r="C335" s="21" t="s">
        <v>437</v>
      </c>
      <c r="D335" s="22" t="s">
        <v>50</v>
      </c>
      <c r="E335" s="29"/>
      <c r="F335" s="29"/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25"/>
      <c r="M335" s="16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7" customHeight="1">
      <c r="A336" s="17"/>
      <c r="B336" s="20"/>
      <c r="C336" s="21" t="s">
        <v>438</v>
      </c>
      <c r="D336" s="22" t="s">
        <v>50</v>
      </c>
      <c r="E336" s="29"/>
      <c r="F336" s="29"/>
      <c r="G336" s="30">
        <v>118</v>
      </c>
      <c r="H336" s="30">
        <v>144</v>
      </c>
      <c r="I336" s="30">
        <v>144</v>
      </c>
      <c r="J336" s="30">
        <v>144</v>
      </c>
      <c r="K336" s="30">
        <v>144</v>
      </c>
      <c r="L336" s="25"/>
      <c r="M336" s="16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7" customHeight="1">
      <c r="A337" s="17"/>
      <c r="B337" s="20" t="s">
        <v>439</v>
      </c>
      <c r="C337" s="39" t="s">
        <v>440</v>
      </c>
      <c r="D337" s="22" t="s">
        <v>20</v>
      </c>
      <c r="E337" s="23"/>
      <c r="F337" s="23"/>
      <c r="G337" s="24">
        <v>98.0647709320695</v>
      </c>
      <c r="H337" s="24">
        <v>90.080122090805</v>
      </c>
      <c r="I337" s="24">
        <v>89.796686746988</v>
      </c>
      <c r="J337" s="24">
        <v>88.69179600886919</v>
      </c>
      <c r="K337" s="24">
        <v>90.711175616836</v>
      </c>
      <c r="L337" s="25"/>
      <c r="M337" s="16"/>
      <c r="N337" s="1"/>
      <c r="O337" s="1"/>
      <c r="P337" s="1"/>
      <c r="Q337" s="1"/>
      <c r="R337" s="1"/>
      <c r="S337" s="1" t="s">
        <v>21</v>
      </c>
      <c r="T337" s="1" t="s">
        <v>21</v>
      </c>
      <c r="U337" s="1" t="s">
        <v>21</v>
      </c>
      <c r="V337" s="1" t="s">
        <v>21</v>
      </c>
      <c r="W337" s="1" t="s">
        <v>21</v>
      </c>
      <c r="X337" s="1" t="s">
        <v>21</v>
      </c>
      <c r="Y337" s="1" t="s">
        <v>21</v>
      </c>
      <c r="Z337" s="1" t="s">
        <v>441</v>
      </c>
    </row>
    <row r="338" spans="1:26" ht="15.75" customHeight="1">
      <c r="A338" s="17"/>
      <c r="B338" s="20"/>
      <c r="C338" s="40" t="s">
        <v>23</v>
      </c>
      <c r="D338" s="40"/>
      <c r="E338" s="27"/>
      <c r="F338" s="27"/>
      <c r="G338" s="40"/>
      <c r="H338" s="40"/>
      <c r="I338" s="40"/>
      <c r="J338" s="40"/>
      <c r="K338" s="40"/>
      <c r="L338" s="19"/>
      <c r="M338" s="16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7" customHeight="1">
      <c r="A339" s="17"/>
      <c r="B339" s="20"/>
      <c r="C339" s="21" t="s">
        <v>442</v>
      </c>
      <c r="D339" s="22" t="s">
        <v>50</v>
      </c>
      <c r="E339" s="29"/>
      <c r="F339" s="29"/>
      <c r="G339" s="30">
        <v>2483</v>
      </c>
      <c r="H339" s="30">
        <v>2361</v>
      </c>
      <c r="I339" s="30">
        <v>2385</v>
      </c>
      <c r="J339" s="30">
        <v>2400</v>
      </c>
      <c r="K339" s="30">
        <v>2500</v>
      </c>
      <c r="L339" s="25"/>
      <c r="M339" s="16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7" customHeight="1">
      <c r="A340" s="17"/>
      <c r="B340" s="20"/>
      <c r="C340" s="21" t="s">
        <v>443</v>
      </c>
      <c r="D340" s="22" t="s">
        <v>50</v>
      </c>
      <c r="E340" s="29"/>
      <c r="F340" s="29"/>
      <c r="G340" s="30">
        <v>2532</v>
      </c>
      <c r="H340" s="30">
        <v>2621</v>
      </c>
      <c r="I340" s="30">
        <v>2656</v>
      </c>
      <c r="J340" s="30">
        <v>2706</v>
      </c>
      <c r="K340" s="30">
        <v>2756</v>
      </c>
      <c r="L340" s="25"/>
      <c r="M340" s="16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7" customHeight="1">
      <c r="A341" s="17"/>
      <c r="B341" s="20" t="s">
        <v>444</v>
      </c>
      <c r="C341" s="39" t="s">
        <v>445</v>
      </c>
      <c r="D341" s="22" t="s">
        <v>50</v>
      </c>
      <c r="E341" s="23"/>
      <c r="F341" s="23"/>
      <c r="G341" s="24"/>
      <c r="H341" s="24"/>
      <c r="I341" s="24"/>
      <c r="J341" s="24"/>
      <c r="K341" s="24"/>
      <c r="L341" s="25"/>
      <c r="M341" s="16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7"/>
      <c r="B342" s="20"/>
      <c r="C342" s="40" t="s">
        <v>23</v>
      </c>
      <c r="D342" s="40"/>
      <c r="E342" s="27"/>
      <c r="F342" s="27"/>
      <c r="G342" s="40"/>
      <c r="H342" s="40"/>
      <c r="I342" s="40"/>
      <c r="J342" s="40"/>
      <c r="K342" s="40"/>
      <c r="L342" s="19"/>
      <c r="M342" s="16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7.5" customHeight="1">
      <c r="A343" s="17"/>
      <c r="B343" s="20"/>
      <c r="C343" s="21" t="s">
        <v>446</v>
      </c>
      <c r="D343" s="22" t="s">
        <v>50</v>
      </c>
      <c r="E343" s="29"/>
      <c r="F343" s="29"/>
      <c r="G343" s="30"/>
      <c r="H343" s="30"/>
      <c r="I343" s="30"/>
      <c r="J343" s="30"/>
      <c r="K343" s="30"/>
      <c r="L343" s="25"/>
      <c r="M343" s="16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7" customHeight="1">
      <c r="A344" s="17"/>
      <c r="B344" s="20"/>
      <c r="C344" s="21" t="s">
        <v>447</v>
      </c>
      <c r="D344" s="22" t="s">
        <v>50</v>
      </c>
      <c r="E344" s="29"/>
      <c r="F344" s="29"/>
      <c r="G344" s="30"/>
      <c r="H344" s="30"/>
      <c r="I344" s="30"/>
      <c r="J344" s="30"/>
      <c r="K344" s="30"/>
      <c r="L344" s="25"/>
      <c r="M344" s="16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7" customHeight="1">
      <c r="A345" s="17"/>
      <c r="B345" s="20" t="s">
        <v>448</v>
      </c>
      <c r="C345" s="39" t="s">
        <v>449</v>
      </c>
      <c r="D345" s="22" t="s">
        <v>50</v>
      </c>
      <c r="E345" s="23"/>
      <c r="F345" s="23"/>
      <c r="G345" s="24">
        <v>548</v>
      </c>
      <c r="H345" s="24">
        <v>545</v>
      </c>
      <c r="I345" s="24">
        <v>545</v>
      </c>
      <c r="J345" s="24">
        <v>545</v>
      </c>
      <c r="K345" s="24">
        <v>545</v>
      </c>
      <c r="L345" s="25"/>
      <c r="M345" s="16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7"/>
      <c r="B346" s="20"/>
      <c r="C346" s="40" t="s">
        <v>23</v>
      </c>
      <c r="D346" s="40"/>
      <c r="E346" s="27"/>
      <c r="F346" s="27"/>
      <c r="G346" s="40"/>
      <c r="H346" s="40"/>
      <c r="I346" s="40"/>
      <c r="J346" s="40"/>
      <c r="K346" s="40"/>
      <c r="L346" s="19"/>
      <c r="M346" s="16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7.5" customHeight="1">
      <c r="A347" s="17"/>
      <c r="B347" s="20"/>
      <c r="C347" s="21" t="s">
        <v>450</v>
      </c>
      <c r="D347" s="22" t="s">
        <v>50</v>
      </c>
      <c r="E347" s="29"/>
      <c r="F347" s="29"/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25"/>
      <c r="M347" s="16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7" customHeight="1">
      <c r="A348" s="17"/>
      <c r="B348" s="20"/>
      <c r="C348" s="21" t="s">
        <v>451</v>
      </c>
      <c r="D348" s="22" t="s">
        <v>50</v>
      </c>
      <c r="E348" s="29"/>
      <c r="F348" s="29"/>
      <c r="G348" s="30">
        <v>548</v>
      </c>
      <c r="H348" s="30">
        <v>545</v>
      </c>
      <c r="I348" s="30">
        <v>545</v>
      </c>
      <c r="J348" s="30">
        <v>545</v>
      </c>
      <c r="K348" s="30">
        <v>545</v>
      </c>
      <c r="L348" s="25"/>
      <c r="M348" s="16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7" customHeight="1">
      <c r="A349" s="17"/>
      <c r="B349" s="20" t="s">
        <v>452</v>
      </c>
      <c r="C349" s="39" t="s">
        <v>453</v>
      </c>
      <c r="D349" s="22" t="s">
        <v>50</v>
      </c>
      <c r="E349" s="23"/>
      <c r="F349" s="23"/>
      <c r="G349" s="24"/>
      <c r="H349" s="24"/>
      <c r="I349" s="24"/>
      <c r="J349" s="24"/>
      <c r="K349" s="24"/>
      <c r="L349" s="25"/>
      <c r="M349" s="16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7"/>
      <c r="B350" s="20"/>
      <c r="C350" s="40" t="s">
        <v>23</v>
      </c>
      <c r="D350" s="40"/>
      <c r="E350" s="27"/>
      <c r="F350" s="27"/>
      <c r="G350" s="40"/>
      <c r="H350" s="40"/>
      <c r="I350" s="40"/>
      <c r="J350" s="40"/>
      <c r="K350" s="40"/>
      <c r="L350" s="19"/>
      <c r="M350" s="16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7.5" customHeight="1">
      <c r="A351" s="17"/>
      <c r="B351" s="20"/>
      <c r="C351" s="21" t="s">
        <v>454</v>
      </c>
      <c r="D351" s="22" t="s">
        <v>50</v>
      </c>
      <c r="E351" s="29"/>
      <c r="F351" s="29"/>
      <c r="G351" s="30"/>
      <c r="H351" s="30"/>
      <c r="I351" s="30"/>
      <c r="J351" s="30"/>
      <c r="K351" s="30"/>
      <c r="L351" s="25"/>
      <c r="M351" s="16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7" customHeight="1">
      <c r="A352" s="17"/>
      <c r="B352" s="20"/>
      <c r="C352" s="21" t="s">
        <v>455</v>
      </c>
      <c r="D352" s="22" t="s">
        <v>50</v>
      </c>
      <c r="E352" s="29"/>
      <c r="F352" s="29"/>
      <c r="G352" s="30"/>
      <c r="H352" s="30"/>
      <c r="I352" s="30"/>
      <c r="J352" s="30"/>
      <c r="K352" s="30"/>
      <c r="L352" s="25"/>
      <c r="M352" s="16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7" customHeight="1">
      <c r="A353" s="17"/>
      <c r="B353" s="20" t="s">
        <v>456</v>
      </c>
      <c r="C353" s="39" t="s">
        <v>457</v>
      </c>
      <c r="D353" s="22" t="s">
        <v>50</v>
      </c>
      <c r="E353" s="23"/>
      <c r="F353" s="23"/>
      <c r="G353" s="24">
        <v>246</v>
      </c>
      <c r="H353" s="24">
        <v>243</v>
      </c>
      <c r="I353" s="24">
        <v>243</v>
      </c>
      <c r="J353" s="24">
        <v>243</v>
      </c>
      <c r="K353" s="24">
        <v>243</v>
      </c>
      <c r="L353" s="25"/>
      <c r="M353" s="16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7"/>
      <c r="B354" s="20"/>
      <c r="C354" s="40" t="s">
        <v>23</v>
      </c>
      <c r="D354" s="40"/>
      <c r="E354" s="27"/>
      <c r="F354" s="27"/>
      <c r="G354" s="40"/>
      <c r="H354" s="40"/>
      <c r="I354" s="40"/>
      <c r="J354" s="40"/>
      <c r="K354" s="40"/>
      <c r="L354" s="19"/>
      <c r="M354" s="16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7.5" customHeight="1">
      <c r="A355" s="17"/>
      <c r="B355" s="20"/>
      <c r="C355" s="21" t="s">
        <v>458</v>
      </c>
      <c r="D355" s="22" t="s">
        <v>50</v>
      </c>
      <c r="E355" s="29"/>
      <c r="F355" s="29"/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25"/>
      <c r="M355" s="16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7" customHeight="1">
      <c r="A356" s="17"/>
      <c r="B356" s="20"/>
      <c r="C356" s="21" t="s">
        <v>459</v>
      </c>
      <c r="D356" s="22" t="s">
        <v>50</v>
      </c>
      <c r="E356" s="29"/>
      <c r="F356" s="29"/>
      <c r="G356" s="30">
        <v>246</v>
      </c>
      <c r="H356" s="30">
        <v>243</v>
      </c>
      <c r="I356" s="30">
        <v>243</v>
      </c>
      <c r="J356" s="30">
        <v>243</v>
      </c>
      <c r="K356" s="30">
        <v>243</v>
      </c>
      <c r="L356" s="25"/>
      <c r="M356" s="1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59.25" customHeight="1">
      <c r="A357" s="17"/>
      <c r="B357" s="20" t="s">
        <v>460</v>
      </c>
      <c r="C357" s="39" t="s">
        <v>461</v>
      </c>
      <c r="D357" s="22" t="s">
        <v>50</v>
      </c>
      <c r="E357" s="23"/>
      <c r="F357" s="23"/>
      <c r="G357" s="24"/>
      <c r="H357" s="24"/>
      <c r="I357" s="24"/>
      <c r="J357" s="24"/>
      <c r="K357" s="24"/>
      <c r="L357" s="25"/>
      <c r="M357" s="16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7.5" customHeight="1">
      <c r="A358" s="17"/>
      <c r="B358" s="20"/>
      <c r="C358" s="21" t="s">
        <v>446</v>
      </c>
      <c r="D358" s="22" t="s">
        <v>50</v>
      </c>
      <c r="E358" s="29"/>
      <c r="F358" s="29"/>
      <c r="G358" s="30"/>
      <c r="H358" s="30"/>
      <c r="I358" s="30"/>
      <c r="J358" s="30"/>
      <c r="K358" s="30"/>
      <c r="L358" s="25"/>
      <c r="M358" s="16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7.5" customHeight="1">
      <c r="A359" s="17"/>
      <c r="B359" s="20"/>
      <c r="C359" s="21" t="s">
        <v>454</v>
      </c>
      <c r="D359" s="22" t="s">
        <v>50</v>
      </c>
      <c r="E359" s="29"/>
      <c r="F359" s="29"/>
      <c r="G359" s="30"/>
      <c r="H359" s="30"/>
      <c r="I359" s="30"/>
      <c r="J359" s="30"/>
      <c r="K359" s="30"/>
      <c r="L359" s="25"/>
      <c r="M359" s="16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7.5" customHeight="1">
      <c r="A360" s="17"/>
      <c r="B360" s="20"/>
      <c r="C360" s="21" t="s">
        <v>462</v>
      </c>
      <c r="D360" s="22" t="s">
        <v>50</v>
      </c>
      <c r="E360" s="29"/>
      <c r="F360" s="29"/>
      <c r="G360" s="30"/>
      <c r="H360" s="30"/>
      <c r="I360" s="30"/>
      <c r="J360" s="30"/>
      <c r="K360" s="30"/>
      <c r="L360" s="25"/>
      <c r="M360" s="16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48.75" customHeight="1">
      <c r="A361" s="17"/>
      <c r="B361" s="20"/>
      <c r="C361" s="21" t="s">
        <v>463</v>
      </c>
      <c r="D361" s="22" t="s">
        <v>50</v>
      </c>
      <c r="E361" s="29"/>
      <c r="F361" s="29"/>
      <c r="G361" s="30"/>
      <c r="H361" s="30"/>
      <c r="I361" s="30"/>
      <c r="J361" s="30"/>
      <c r="K361" s="30"/>
      <c r="L361" s="25"/>
      <c r="M361" s="16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48.75" customHeight="1">
      <c r="A362" s="17"/>
      <c r="B362" s="20"/>
      <c r="C362" s="21" t="s">
        <v>464</v>
      </c>
      <c r="D362" s="22" t="s">
        <v>50</v>
      </c>
      <c r="E362" s="29"/>
      <c r="F362" s="29"/>
      <c r="G362" s="30"/>
      <c r="H362" s="30"/>
      <c r="I362" s="30"/>
      <c r="J362" s="30"/>
      <c r="K362" s="30"/>
      <c r="L362" s="25"/>
      <c r="M362" s="16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7" customHeight="1">
      <c r="A363" s="17"/>
      <c r="B363" s="20"/>
      <c r="C363" s="21" t="s">
        <v>447</v>
      </c>
      <c r="D363" s="22" t="s">
        <v>50</v>
      </c>
      <c r="E363" s="29"/>
      <c r="F363" s="29"/>
      <c r="G363" s="30"/>
      <c r="H363" s="30"/>
      <c r="I363" s="30"/>
      <c r="J363" s="30"/>
      <c r="K363" s="30"/>
      <c r="L363" s="25"/>
      <c r="M363" s="16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7" customHeight="1">
      <c r="A364" s="17"/>
      <c r="B364" s="20"/>
      <c r="C364" s="21" t="s">
        <v>455</v>
      </c>
      <c r="D364" s="22" t="s">
        <v>50</v>
      </c>
      <c r="E364" s="29"/>
      <c r="F364" s="29"/>
      <c r="G364" s="30"/>
      <c r="H364" s="30"/>
      <c r="I364" s="30"/>
      <c r="J364" s="30"/>
      <c r="K364" s="30"/>
      <c r="L364" s="25"/>
      <c r="M364" s="16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7.5" customHeight="1">
      <c r="A365" s="17"/>
      <c r="B365" s="20"/>
      <c r="C365" s="21" t="s">
        <v>465</v>
      </c>
      <c r="D365" s="22" t="s">
        <v>50</v>
      </c>
      <c r="E365" s="29"/>
      <c r="F365" s="29"/>
      <c r="G365" s="30"/>
      <c r="H365" s="30"/>
      <c r="I365" s="30"/>
      <c r="J365" s="30"/>
      <c r="K365" s="30"/>
      <c r="L365" s="25"/>
      <c r="M365" s="16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7.5" customHeight="1">
      <c r="A366" s="17"/>
      <c r="B366" s="20"/>
      <c r="C366" s="21" t="s">
        <v>466</v>
      </c>
      <c r="D366" s="22" t="s">
        <v>50</v>
      </c>
      <c r="E366" s="29"/>
      <c r="F366" s="29"/>
      <c r="G366" s="30"/>
      <c r="H366" s="30"/>
      <c r="I366" s="30"/>
      <c r="J366" s="30"/>
      <c r="K366" s="30"/>
      <c r="L366" s="25"/>
      <c r="M366" s="1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7.5" customHeight="1">
      <c r="A367" s="17"/>
      <c r="B367" s="20"/>
      <c r="C367" s="21" t="s">
        <v>467</v>
      </c>
      <c r="D367" s="22" t="s">
        <v>50</v>
      </c>
      <c r="E367" s="29"/>
      <c r="F367" s="29"/>
      <c r="G367" s="30"/>
      <c r="H367" s="30"/>
      <c r="I367" s="30"/>
      <c r="J367" s="30"/>
      <c r="K367" s="30"/>
      <c r="L367" s="25"/>
      <c r="M367" s="16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7.5" customHeight="1">
      <c r="A368" s="17"/>
      <c r="B368" s="20"/>
      <c r="C368" s="21" t="s">
        <v>468</v>
      </c>
      <c r="D368" s="22" t="s">
        <v>50</v>
      </c>
      <c r="E368" s="29"/>
      <c r="F368" s="29"/>
      <c r="G368" s="30"/>
      <c r="H368" s="30"/>
      <c r="I368" s="30"/>
      <c r="J368" s="30"/>
      <c r="K368" s="30"/>
      <c r="L368" s="25"/>
      <c r="M368" s="1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59.25" customHeight="1">
      <c r="A369" s="17"/>
      <c r="B369" s="20" t="s">
        <v>469</v>
      </c>
      <c r="C369" s="39" t="s">
        <v>470</v>
      </c>
      <c r="D369" s="22" t="s">
        <v>50</v>
      </c>
      <c r="E369" s="23"/>
      <c r="F369" s="23"/>
      <c r="G369" s="24">
        <v>290</v>
      </c>
      <c r="H369" s="24">
        <v>274</v>
      </c>
      <c r="I369" s="24">
        <v>274</v>
      </c>
      <c r="J369" s="24">
        <v>274</v>
      </c>
      <c r="K369" s="24">
        <v>274</v>
      </c>
      <c r="L369" s="25"/>
      <c r="M369" s="16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7"/>
      <c r="B370" s="20"/>
      <c r="C370" s="40" t="s">
        <v>23</v>
      </c>
      <c r="D370" s="40"/>
      <c r="E370" s="27"/>
      <c r="F370" s="27"/>
      <c r="G370" s="40"/>
      <c r="H370" s="40"/>
      <c r="I370" s="40"/>
      <c r="J370" s="40"/>
      <c r="K370" s="40"/>
      <c r="L370" s="19"/>
      <c r="M370" s="16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7.5" customHeight="1">
      <c r="A371" s="17"/>
      <c r="B371" s="20"/>
      <c r="C371" s="21" t="s">
        <v>450</v>
      </c>
      <c r="D371" s="22" t="s">
        <v>50</v>
      </c>
      <c r="E371" s="29"/>
      <c r="F371" s="29"/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25"/>
      <c r="M371" s="16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7.5" customHeight="1">
      <c r="A372" s="17"/>
      <c r="B372" s="20"/>
      <c r="C372" s="21" t="s">
        <v>458</v>
      </c>
      <c r="D372" s="22" t="s">
        <v>50</v>
      </c>
      <c r="E372" s="29"/>
      <c r="F372" s="29"/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25"/>
      <c r="M372" s="16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7.5" customHeight="1">
      <c r="A373" s="17"/>
      <c r="B373" s="20"/>
      <c r="C373" s="21" t="s">
        <v>471</v>
      </c>
      <c r="D373" s="22" t="s">
        <v>50</v>
      </c>
      <c r="E373" s="29"/>
      <c r="F373" s="29"/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25"/>
      <c r="M373" s="16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48.75" customHeight="1">
      <c r="A374" s="17"/>
      <c r="B374" s="20"/>
      <c r="C374" s="21" t="s">
        <v>472</v>
      </c>
      <c r="D374" s="22" t="s">
        <v>50</v>
      </c>
      <c r="E374" s="29"/>
      <c r="F374" s="29"/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25"/>
      <c r="M374" s="16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48.75" customHeight="1">
      <c r="A375" s="17"/>
      <c r="B375" s="20"/>
      <c r="C375" s="21" t="s">
        <v>473</v>
      </c>
      <c r="D375" s="22" t="s">
        <v>50</v>
      </c>
      <c r="E375" s="29"/>
      <c r="F375" s="29"/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25"/>
      <c r="M375" s="16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7" customHeight="1">
      <c r="A376" s="17"/>
      <c r="B376" s="20"/>
      <c r="C376" s="21" t="s">
        <v>474</v>
      </c>
      <c r="D376" s="22" t="s">
        <v>50</v>
      </c>
      <c r="E376" s="29"/>
      <c r="F376" s="29"/>
      <c r="G376" s="30">
        <v>548</v>
      </c>
      <c r="H376" s="30">
        <v>545</v>
      </c>
      <c r="I376" s="30">
        <v>545</v>
      </c>
      <c r="J376" s="30">
        <v>545</v>
      </c>
      <c r="K376" s="30">
        <v>545</v>
      </c>
      <c r="L376" s="25"/>
      <c r="M376" s="1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7" customHeight="1">
      <c r="A377" s="17"/>
      <c r="B377" s="20"/>
      <c r="C377" s="21" t="s">
        <v>459</v>
      </c>
      <c r="D377" s="22" t="s">
        <v>50</v>
      </c>
      <c r="E377" s="29"/>
      <c r="F377" s="29"/>
      <c r="G377" s="30">
        <v>246</v>
      </c>
      <c r="H377" s="30">
        <v>243</v>
      </c>
      <c r="I377" s="30">
        <v>243</v>
      </c>
      <c r="J377" s="30">
        <v>243</v>
      </c>
      <c r="K377" s="30">
        <v>243</v>
      </c>
      <c r="L377" s="25"/>
      <c r="M377" s="16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7.5" customHeight="1">
      <c r="A378" s="17"/>
      <c r="B378" s="20"/>
      <c r="C378" s="21" t="s">
        <v>475</v>
      </c>
      <c r="D378" s="22" t="s">
        <v>50</v>
      </c>
      <c r="E378" s="29"/>
      <c r="F378" s="29"/>
      <c r="G378" s="30">
        <v>12</v>
      </c>
      <c r="H378" s="30">
        <v>14</v>
      </c>
      <c r="I378" s="30">
        <v>14</v>
      </c>
      <c r="J378" s="30">
        <v>14</v>
      </c>
      <c r="K378" s="30">
        <v>14</v>
      </c>
      <c r="L378" s="25"/>
      <c r="M378" s="16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7.5" customHeight="1">
      <c r="A379" s="17"/>
      <c r="B379" s="20"/>
      <c r="C379" s="21" t="s">
        <v>476</v>
      </c>
      <c r="D379" s="22" t="s">
        <v>50</v>
      </c>
      <c r="E379" s="29"/>
      <c r="F379" s="29"/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25"/>
      <c r="M379" s="16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7.5" customHeight="1">
      <c r="A380" s="17"/>
      <c r="B380" s="20"/>
      <c r="C380" s="21" t="s">
        <v>477</v>
      </c>
      <c r="D380" s="22" t="s">
        <v>50</v>
      </c>
      <c r="E380" s="29"/>
      <c r="F380" s="29"/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25"/>
      <c r="M380" s="16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7.5" customHeight="1">
      <c r="A381" s="17"/>
      <c r="B381" s="20"/>
      <c r="C381" s="21" t="s">
        <v>478</v>
      </c>
      <c r="D381" s="22" t="s">
        <v>50</v>
      </c>
      <c r="E381" s="29"/>
      <c r="F381" s="29"/>
      <c r="G381" s="30">
        <v>0</v>
      </c>
      <c r="H381" s="30">
        <v>14</v>
      </c>
      <c r="I381" s="30">
        <v>14</v>
      </c>
      <c r="J381" s="30">
        <v>14</v>
      </c>
      <c r="K381" s="30">
        <v>14</v>
      </c>
      <c r="L381" s="25"/>
      <c r="M381" s="16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7" customHeight="1">
      <c r="A382" s="17"/>
      <c r="B382" s="20" t="s">
        <v>479</v>
      </c>
      <c r="C382" s="39" t="s">
        <v>480</v>
      </c>
      <c r="D382" s="22" t="s">
        <v>64</v>
      </c>
      <c r="E382" s="23"/>
      <c r="F382" s="23"/>
      <c r="G382" s="24"/>
      <c r="H382" s="24"/>
      <c r="I382" s="24"/>
      <c r="J382" s="24"/>
      <c r="K382" s="24"/>
      <c r="L382" s="25"/>
      <c r="M382" s="16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7"/>
      <c r="B383" s="20"/>
      <c r="C383" s="40" t="s">
        <v>23</v>
      </c>
      <c r="D383" s="40"/>
      <c r="E383" s="27"/>
      <c r="F383" s="27"/>
      <c r="G383" s="40"/>
      <c r="H383" s="40"/>
      <c r="I383" s="40"/>
      <c r="J383" s="40"/>
      <c r="K383" s="40"/>
      <c r="L383" s="19"/>
      <c r="M383" s="16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7.5" customHeight="1">
      <c r="A384" s="17"/>
      <c r="B384" s="20"/>
      <c r="C384" s="21" t="s">
        <v>481</v>
      </c>
      <c r="D384" s="22" t="s">
        <v>64</v>
      </c>
      <c r="E384" s="29"/>
      <c r="F384" s="29"/>
      <c r="G384" s="30"/>
      <c r="H384" s="30"/>
      <c r="I384" s="30"/>
      <c r="J384" s="30"/>
      <c r="K384" s="30"/>
      <c r="L384" s="25"/>
      <c r="M384" s="16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48.75" customHeight="1">
      <c r="A385" s="17"/>
      <c r="B385" s="20"/>
      <c r="C385" s="21" t="s">
        <v>482</v>
      </c>
      <c r="D385" s="22" t="s">
        <v>64</v>
      </c>
      <c r="E385" s="29"/>
      <c r="F385" s="29"/>
      <c r="G385" s="30"/>
      <c r="H385" s="30"/>
      <c r="I385" s="30"/>
      <c r="J385" s="30"/>
      <c r="K385" s="30"/>
      <c r="L385" s="25"/>
      <c r="M385" s="16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7" customHeight="1">
      <c r="A386" s="17"/>
      <c r="B386" s="20"/>
      <c r="C386" s="21" t="s">
        <v>483</v>
      </c>
      <c r="D386" s="22" t="s">
        <v>64</v>
      </c>
      <c r="E386" s="29"/>
      <c r="F386" s="29"/>
      <c r="G386" s="30"/>
      <c r="H386" s="30"/>
      <c r="I386" s="30"/>
      <c r="J386" s="30"/>
      <c r="K386" s="30"/>
      <c r="L386" s="25"/>
      <c r="M386" s="1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7.5" customHeight="1">
      <c r="A387" s="17"/>
      <c r="B387" s="20"/>
      <c r="C387" s="21" t="s">
        <v>484</v>
      </c>
      <c r="D387" s="22" t="s">
        <v>64</v>
      </c>
      <c r="E387" s="29"/>
      <c r="F387" s="29"/>
      <c r="G387" s="30"/>
      <c r="H387" s="30"/>
      <c r="I387" s="30"/>
      <c r="J387" s="30"/>
      <c r="K387" s="30"/>
      <c r="L387" s="25"/>
      <c r="M387" s="16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7" customHeight="1">
      <c r="A388" s="17"/>
      <c r="B388" s="20" t="s">
        <v>485</v>
      </c>
      <c r="C388" s="39" t="s">
        <v>486</v>
      </c>
      <c r="D388" s="22" t="s">
        <v>64</v>
      </c>
      <c r="E388" s="23"/>
      <c r="F388" s="23"/>
      <c r="G388" s="24">
        <v>181</v>
      </c>
      <c r="H388" s="24">
        <v>180</v>
      </c>
      <c r="I388" s="24">
        <v>182</v>
      </c>
      <c r="J388" s="24">
        <v>182</v>
      </c>
      <c r="K388" s="24">
        <v>182</v>
      </c>
      <c r="L388" s="25"/>
      <c r="M388" s="1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7"/>
      <c r="B389" s="20"/>
      <c r="C389" s="40" t="s">
        <v>23</v>
      </c>
      <c r="D389" s="40"/>
      <c r="E389" s="27"/>
      <c r="F389" s="27"/>
      <c r="G389" s="40"/>
      <c r="H389" s="40"/>
      <c r="I389" s="40"/>
      <c r="J389" s="40"/>
      <c r="K389" s="40"/>
      <c r="L389" s="19"/>
      <c r="M389" s="1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7.5" customHeight="1">
      <c r="A390" s="17"/>
      <c r="B390" s="20"/>
      <c r="C390" s="21" t="s">
        <v>487</v>
      </c>
      <c r="D390" s="22" t="s">
        <v>64</v>
      </c>
      <c r="E390" s="29"/>
      <c r="F390" s="29"/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25"/>
      <c r="M390" s="1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48.75" customHeight="1">
      <c r="A391" s="17"/>
      <c r="B391" s="20"/>
      <c r="C391" s="21" t="s">
        <v>488</v>
      </c>
      <c r="D391" s="22" t="s">
        <v>64</v>
      </c>
      <c r="E391" s="29"/>
      <c r="F391" s="29"/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25"/>
      <c r="M391" s="16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7" customHeight="1">
      <c r="A392" s="17"/>
      <c r="B392" s="20"/>
      <c r="C392" s="21" t="s">
        <v>489</v>
      </c>
      <c r="D392" s="22" t="s">
        <v>64</v>
      </c>
      <c r="E392" s="29"/>
      <c r="F392" s="29"/>
      <c r="G392" s="30">
        <v>181</v>
      </c>
      <c r="H392" s="30">
        <v>180</v>
      </c>
      <c r="I392" s="30">
        <v>182</v>
      </c>
      <c r="J392" s="30">
        <v>182</v>
      </c>
      <c r="K392" s="30">
        <v>182</v>
      </c>
      <c r="L392" s="25"/>
      <c r="M392" s="16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7.5" customHeight="1">
      <c r="A393" s="17"/>
      <c r="B393" s="20"/>
      <c r="C393" s="21" t="s">
        <v>490</v>
      </c>
      <c r="D393" s="22" t="s">
        <v>64</v>
      </c>
      <c r="E393" s="29"/>
      <c r="F393" s="29"/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25"/>
      <c r="M393" s="16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7.5" customHeight="1">
      <c r="A394" s="17"/>
      <c r="B394" s="20" t="s">
        <v>491</v>
      </c>
      <c r="C394" s="39" t="s">
        <v>492</v>
      </c>
      <c r="D394" s="22" t="s">
        <v>99</v>
      </c>
      <c r="E394" s="23"/>
      <c r="F394" s="23"/>
      <c r="G394" s="24">
        <v>180286.74033149198</v>
      </c>
      <c r="H394" s="24">
        <v>113044.444444444</v>
      </c>
      <c r="I394" s="24">
        <v>184219.78021978</v>
      </c>
      <c r="J394" s="24">
        <v>184219.78021978</v>
      </c>
      <c r="K394" s="24">
        <v>184219.78021978</v>
      </c>
      <c r="L394" s="25"/>
      <c r="M394" s="16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7"/>
      <c r="B395" s="20"/>
      <c r="C395" s="40" t="s">
        <v>23</v>
      </c>
      <c r="D395" s="40"/>
      <c r="E395" s="27"/>
      <c r="F395" s="27"/>
      <c r="G395" s="40"/>
      <c r="H395" s="40"/>
      <c r="I395" s="40"/>
      <c r="J395" s="40"/>
      <c r="K395" s="40"/>
      <c r="L395" s="19"/>
      <c r="M395" s="16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7" customHeight="1">
      <c r="A396" s="17"/>
      <c r="B396" s="20"/>
      <c r="C396" s="21" t="s">
        <v>493</v>
      </c>
      <c r="D396" s="22" t="s">
        <v>99</v>
      </c>
      <c r="E396" s="29"/>
      <c r="F396" s="29"/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25"/>
      <c r="M396" s="16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7.5" customHeight="1">
      <c r="A397" s="17"/>
      <c r="B397" s="20"/>
      <c r="C397" s="21" t="s">
        <v>494</v>
      </c>
      <c r="D397" s="22" t="s">
        <v>99</v>
      </c>
      <c r="E397" s="29"/>
      <c r="F397" s="29"/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25"/>
      <c r="M397" s="16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7.5" customHeight="1">
      <c r="A398" s="17"/>
      <c r="B398" s="20"/>
      <c r="C398" s="21" t="s">
        <v>495</v>
      </c>
      <c r="D398" s="22" t="s">
        <v>99</v>
      </c>
      <c r="E398" s="29"/>
      <c r="F398" s="29"/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25"/>
      <c r="M398" s="16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48.75" customHeight="1">
      <c r="A399" s="17"/>
      <c r="B399" s="20"/>
      <c r="C399" s="21" t="s">
        <v>496</v>
      </c>
      <c r="D399" s="22" t="s">
        <v>99</v>
      </c>
      <c r="E399" s="29"/>
      <c r="F399" s="29"/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25"/>
      <c r="M399" s="16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7"/>
      <c r="B400" s="20"/>
      <c r="C400" s="21" t="s">
        <v>497</v>
      </c>
      <c r="D400" s="22" t="s">
        <v>99</v>
      </c>
      <c r="E400" s="29"/>
      <c r="F400" s="29"/>
      <c r="G400" s="30">
        <v>118935800</v>
      </c>
      <c r="H400" s="30">
        <v>120583000</v>
      </c>
      <c r="I400" s="30">
        <v>137848000</v>
      </c>
      <c r="J400" s="30">
        <v>137848000</v>
      </c>
      <c r="K400" s="30">
        <v>137848000</v>
      </c>
      <c r="L400" s="25"/>
      <c r="M400" s="16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7" customHeight="1">
      <c r="A401" s="17"/>
      <c r="B401" s="20"/>
      <c r="C401" s="21" t="s">
        <v>498</v>
      </c>
      <c r="D401" s="22" t="s">
        <v>99</v>
      </c>
      <c r="E401" s="29"/>
      <c r="F401" s="29"/>
      <c r="G401" s="30">
        <v>0</v>
      </c>
      <c r="H401" s="30">
        <v>47000</v>
      </c>
      <c r="I401" s="30">
        <v>0</v>
      </c>
      <c r="J401" s="30">
        <v>0</v>
      </c>
      <c r="K401" s="30">
        <v>0</v>
      </c>
      <c r="L401" s="25"/>
      <c r="M401" s="16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7" customHeight="1">
      <c r="A402" s="17"/>
      <c r="B402" s="20"/>
      <c r="C402" s="21" t="s">
        <v>499</v>
      </c>
      <c r="D402" s="22" t="s">
        <v>99</v>
      </c>
      <c r="E402" s="29"/>
      <c r="F402" s="29"/>
      <c r="G402" s="30">
        <v>86303900</v>
      </c>
      <c r="H402" s="30">
        <v>100282000</v>
      </c>
      <c r="I402" s="30">
        <v>104320000</v>
      </c>
      <c r="J402" s="30">
        <v>104320000</v>
      </c>
      <c r="K402" s="30">
        <v>104320000</v>
      </c>
      <c r="L402" s="25"/>
      <c r="M402" s="16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7.5" customHeight="1">
      <c r="A403" s="17"/>
      <c r="B403" s="20"/>
      <c r="C403" s="21" t="s">
        <v>500</v>
      </c>
      <c r="D403" s="22" t="s">
        <v>99</v>
      </c>
      <c r="E403" s="29"/>
      <c r="F403" s="29"/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25"/>
      <c r="M403" s="16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7.5" customHeight="1">
      <c r="A404" s="17"/>
      <c r="B404" s="20"/>
      <c r="C404" s="21" t="s">
        <v>501</v>
      </c>
      <c r="D404" s="22" t="s">
        <v>64</v>
      </c>
      <c r="E404" s="29"/>
      <c r="F404" s="29"/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25"/>
      <c r="M404" s="16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7.5" customHeight="1">
      <c r="A405" s="17"/>
      <c r="B405" s="20"/>
      <c r="C405" s="21" t="s">
        <v>502</v>
      </c>
      <c r="D405" s="22" t="s">
        <v>64</v>
      </c>
      <c r="E405" s="29"/>
      <c r="F405" s="29"/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25"/>
      <c r="M405" s="16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7" customHeight="1">
      <c r="A406" s="17"/>
      <c r="B406" s="20"/>
      <c r="C406" s="21" t="s">
        <v>503</v>
      </c>
      <c r="D406" s="22" t="s">
        <v>64</v>
      </c>
      <c r="E406" s="29"/>
      <c r="F406" s="29"/>
      <c r="G406" s="30">
        <v>181</v>
      </c>
      <c r="H406" s="30">
        <v>180</v>
      </c>
      <c r="I406" s="30">
        <v>182</v>
      </c>
      <c r="J406" s="30">
        <v>182</v>
      </c>
      <c r="K406" s="30">
        <v>182</v>
      </c>
      <c r="L406" s="25"/>
      <c r="M406" s="1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7.5" customHeight="1">
      <c r="A407" s="17"/>
      <c r="B407" s="20"/>
      <c r="C407" s="21" t="s">
        <v>504</v>
      </c>
      <c r="D407" s="22" t="s">
        <v>64</v>
      </c>
      <c r="E407" s="29"/>
      <c r="F407" s="29"/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25"/>
      <c r="M407" s="16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7.5" customHeight="1">
      <c r="A408" s="17"/>
      <c r="B408" s="20" t="s">
        <v>505</v>
      </c>
      <c r="C408" s="39" t="s">
        <v>506</v>
      </c>
      <c r="D408" s="22" t="s">
        <v>50</v>
      </c>
      <c r="E408" s="29"/>
      <c r="F408" s="29"/>
      <c r="G408" s="30">
        <v>4.6000000000000005</v>
      </c>
      <c r="H408" s="30">
        <v>4.8100000000000005</v>
      </c>
      <c r="I408" s="30">
        <v>4.9</v>
      </c>
      <c r="J408" s="30">
        <v>5</v>
      </c>
      <c r="K408" s="30">
        <v>5.1000000000000005</v>
      </c>
      <c r="L408" s="25"/>
      <c r="M408" s="16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7"/>
      <c r="B409" s="20"/>
      <c r="C409" s="21" t="s">
        <v>507</v>
      </c>
      <c r="D409" s="22" t="s">
        <v>50</v>
      </c>
      <c r="E409" s="29"/>
      <c r="F409" s="29"/>
      <c r="G409" s="30">
        <v>10.3</v>
      </c>
      <c r="H409" s="30">
        <v>10.786000000000001</v>
      </c>
      <c r="I409" s="30">
        <v>10.9</v>
      </c>
      <c r="J409" s="30">
        <v>11.1</v>
      </c>
      <c r="K409" s="30">
        <v>11.3</v>
      </c>
      <c r="L409" s="25"/>
      <c r="M409" s="16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48.75" customHeight="1">
      <c r="A410" s="17"/>
      <c r="B410" s="20"/>
      <c r="C410" s="21" t="s">
        <v>508</v>
      </c>
      <c r="D410" s="22" t="s">
        <v>50</v>
      </c>
      <c r="E410" s="29"/>
      <c r="F410" s="29"/>
      <c r="G410" s="30">
        <v>8.731</v>
      </c>
      <c r="H410" s="30">
        <v>9.57</v>
      </c>
      <c r="I410" s="30">
        <v>9.693</v>
      </c>
      <c r="J410" s="30">
        <v>9.875</v>
      </c>
      <c r="K410" s="30">
        <v>10</v>
      </c>
      <c r="L410" s="25"/>
      <c r="M410" s="16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7" customHeight="1">
      <c r="A411" s="17"/>
      <c r="B411" s="20" t="s">
        <v>505</v>
      </c>
      <c r="C411" s="39" t="s">
        <v>509</v>
      </c>
      <c r="D411" s="22" t="s">
        <v>50</v>
      </c>
      <c r="E411" s="29"/>
      <c r="F411" s="29"/>
      <c r="G411" s="30">
        <v>13.988000000000001</v>
      </c>
      <c r="H411" s="30">
        <v>14.561</v>
      </c>
      <c r="I411" s="30">
        <v>14.593</v>
      </c>
      <c r="J411" s="30">
        <v>14.868</v>
      </c>
      <c r="K411" s="30">
        <v>15.142000000000001</v>
      </c>
      <c r="L411" s="25"/>
      <c r="M411" s="16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7"/>
      <c r="B412" s="20"/>
      <c r="C412" s="21" t="s">
        <v>510</v>
      </c>
      <c r="D412" s="22" t="s">
        <v>50</v>
      </c>
      <c r="E412" s="29"/>
      <c r="F412" s="29"/>
      <c r="G412" s="30"/>
      <c r="H412" s="30"/>
      <c r="I412" s="30"/>
      <c r="J412" s="30"/>
      <c r="K412" s="30"/>
      <c r="L412" s="25"/>
      <c r="M412" s="16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7"/>
      <c r="B413" s="20"/>
      <c r="C413" s="21" t="s">
        <v>511</v>
      </c>
      <c r="D413" s="22" t="s">
        <v>50</v>
      </c>
      <c r="E413" s="29"/>
      <c r="F413" s="29"/>
      <c r="G413" s="30">
        <v>13.988000000000001</v>
      </c>
      <c r="H413" s="30">
        <v>14.561</v>
      </c>
      <c r="I413" s="30">
        <v>15</v>
      </c>
      <c r="J413" s="30">
        <v>15</v>
      </c>
      <c r="K413" s="30">
        <v>15</v>
      </c>
      <c r="L413" s="25"/>
      <c r="M413" s="16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7" customHeight="1">
      <c r="A414" s="17"/>
      <c r="B414" s="33" t="s">
        <v>512</v>
      </c>
      <c r="C414" s="39" t="s">
        <v>513</v>
      </c>
      <c r="D414" s="22" t="s">
        <v>53</v>
      </c>
      <c r="E414" s="29"/>
      <c r="F414" s="29"/>
      <c r="G414" s="30">
        <v>149316.5</v>
      </c>
      <c r="H414" s="30">
        <v>174921.77</v>
      </c>
      <c r="I414" s="30">
        <v>170895.53</v>
      </c>
      <c r="J414" s="30">
        <v>165875.80000000002</v>
      </c>
      <c r="K414" s="30">
        <v>171639.2</v>
      </c>
      <c r="L414" s="25"/>
      <c r="M414" s="16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7.5" customHeight="1">
      <c r="A415" s="17"/>
      <c r="B415" s="33" t="s">
        <v>514</v>
      </c>
      <c r="C415" s="39" t="s">
        <v>515</v>
      </c>
      <c r="D415" s="22" t="s">
        <v>53</v>
      </c>
      <c r="E415" s="29"/>
      <c r="F415" s="29"/>
      <c r="G415" s="30">
        <v>2478.56</v>
      </c>
      <c r="H415" s="30">
        <v>18609.600000000002</v>
      </c>
      <c r="I415" s="30">
        <v>7976.85</v>
      </c>
      <c r="J415" s="30">
        <v>469.08</v>
      </c>
      <c r="K415" s="30">
        <v>710.79</v>
      </c>
      <c r="L415" s="25"/>
      <c r="M415" s="16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7" customHeight="1">
      <c r="A416" s="17"/>
      <c r="B416" s="33" t="s">
        <v>516</v>
      </c>
      <c r="C416" s="39" t="s">
        <v>517</v>
      </c>
      <c r="D416" s="22" t="s">
        <v>53</v>
      </c>
      <c r="E416" s="29"/>
      <c r="F416" s="29"/>
      <c r="G416" s="30">
        <v>139934.30000000002</v>
      </c>
      <c r="H416" s="30">
        <v>145900.11000000002</v>
      </c>
      <c r="I416" s="30">
        <v>168819</v>
      </c>
      <c r="J416" s="30">
        <v>163799.27</v>
      </c>
      <c r="K416" s="30">
        <v>169562.67</v>
      </c>
      <c r="L416" s="25"/>
      <c r="M416" s="1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7.5" customHeight="1">
      <c r="A417" s="17"/>
      <c r="B417" s="33" t="s">
        <v>518</v>
      </c>
      <c r="C417" s="39" t="s">
        <v>519</v>
      </c>
      <c r="D417" s="22" t="s">
        <v>53</v>
      </c>
      <c r="E417" s="29"/>
      <c r="F417" s="29"/>
      <c r="G417" s="30">
        <v>95367.81</v>
      </c>
      <c r="H417" s="30">
        <v>109973.94</v>
      </c>
      <c r="I417" s="30">
        <v>103354.11</v>
      </c>
      <c r="J417" s="30">
        <v>103354.11</v>
      </c>
      <c r="K417" s="30">
        <v>103354.11</v>
      </c>
      <c r="L417" s="25"/>
      <c r="M417" s="16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7" customHeight="1">
      <c r="A418" s="17"/>
      <c r="B418" s="20" t="s">
        <v>520</v>
      </c>
      <c r="C418" s="39" t="s">
        <v>521</v>
      </c>
      <c r="D418" s="22" t="s">
        <v>64</v>
      </c>
      <c r="E418" s="23"/>
      <c r="F418" s="23"/>
      <c r="G418" s="24">
        <v>16</v>
      </c>
      <c r="H418" s="24">
        <v>16</v>
      </c>
      <c r="I418" s="24">
        <v>16</v>
      </c>
      <c r="J418" s="24">
        <v>16</v>
      </c>
      <c r="K418" s="24">
        <v>16</v>
      </c>
      <c r="L418" s="25"/>
      <c r="M418" s="16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7"/>
      <c r="B419" s="20"/>
      <c r="C419" s="40" t="s">
        <v>23</v>
      </c>
      <c r="D419" s="40"/>
      <c r="E419" s="27"/>
      <c r="F419" s="27"/>
      <c r="G419" s="40"/>
      <c r="H419" s="40"/>
      <c r="I419" s="40"/>
      <c r="J419" s="40"/>
      <c r="K419" s="40"/>
      <c r="L419" s="19"/>
      <c r="M419" s="16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7.5" customHeight="1">
      <c r="A420" s="17"/>
      <c r="B420" s="20"/>
      <c r="C420" s="21" t="s">
        <v>522</v>
      </c>
      <c r="D420" s="22" t="s">
        <v>64</v>
      </c>
      <c r="E420" s="29"/>
      <c r="F420" s="29"/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25"/>
      <c r="M420" s="16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7.5" customHeight="1">
      <c r="A421" s="17"/>
      <c r="B421" s="20"/>
      <c r="C421" s="21" t="s">
        <v>523</v>
      </c>
      <c r="D421" s="22" t="s">
        <v>64</v>
      </c>
      <c r="E421" s="29"/>
      <c r="F421" s="29"/>
      <c r="G421" s="30">
        <v>16</v>
      </c>
      <c r="H421" s="30">
        <v>16</v>
      </c>
      <c r="I421" s="30">
        <v>16</v>
      </c>
      <c r="J421" s="30">
        <v>16</v>
      </c>
      <c r="K421" s="30">
        <v>16</v>
      </c>
      <c r="L421" s="25"/>
      <c r="M421" s="16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7.5" customHeight="1">
      <c r="A422" s="17"/>
      <c r="B422" s="20" t="s">
        <v>524</v>
      </c>
      <c r="C422" s="39" t="s">
        <v>525</v>
      </c>
      <c r="D422" s="22" t="s">
        <v>64</v>
      </c>
      <c r="E422" s="23"/>
      <c r="F422" s="23"/>
      <c r="G422" s="24">
        <v>16</v>
      </c>
      <c r="H422" s="24">
        <v>16</v>
      </c>
      <c r="I422" s="24">
        <v>16</v>
      </c>
      <c r="J422" s="24">
        <v>16</v>
      </c>
      <c r="K422" s="24">
        <v>160</v>
      </c>
      <c r="L422" s="25"/>
      <c r="M422" s="16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7"/>
      <c r="B423" s="20"/>
      <c r="C423" s="40" t="s">
        <v>23</v>
      </c>
      <c r="D423" s="40"/>
      <c r="E423" s="27"/>
      <c r="F423" s="27"/>
      <c r="G423" s="40"/>
      <c r="H423" s="40"/>
      <c r="I423" s="40"/>
      <c r="J423" s="40"/>
      <c r="K423" s="40"/>
      <c r="L423" s="19"/>
      <c r="M423" s="16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7.5" customHeight="1">
      <c r="A424" s="17"/>
      <c r="B424" s="20"/>
      <c r="C424" s="21" t="s">
        <v>526</v>
      </c>
      <c r="D424" s="22" t="s">
        <v>64</v>
      </c>
      <c r="E424" s="29"/>
      <c r="F424" s="29"/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25"/>
      <c r="M424" s="16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7.5" customHeight="1">
      <c r="A425" s="17"/>
      <c r="B425" s="20"/>
      <c r="C425" s="21" t="s">
        <v>527</v>
      </c>
      <c r="D425" s="22" t="s">
        <v>64</v>
      </c>
      <c r="E425" s="29"/>
      <c r="F425" s="29"/>
      <c r="G425" s="30">
        <v>16</v>
      </c>
      <c r="H425" s="30">
        <v>16</v>
      </c>
      <c r="I425" s="30">
        <v>16</v>
      </c>
      <c r="J425" s="30">
        <v>16</v>
      </c>
      <c r="K425" s="30">
        <v>160</v>
      </c>
      <c r="L425" s="25"/>
      <c r="M425" s="16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7.5" customHeight="1">
      <c r="A426" s="17"/>
      <c r="B426" s="33" t="s">
        <v>528</v>
      </c>
      <c r="C426" s="39" t="s">
        <v>529</v>
      </c>
      <c r="D426" s="22" t="s">
        <v>50</v>
      </c>
      <c r="E426" s="29"/>
      <c r="F426" s="29"/>
      <c r="G426" s="30">
        <v>1348</v>
      </c>
      <c r="H426" s="30">
        <v>1140</v>
      </c>
      <c r="I426" s="30">
        <v>1150</v>
      </c>
      <c r="J426" s="30">
        <v>1200</v>
      </c>
      <c r="K426" s="30">
        <v>1250</v>
      </c>
      <c r="L426" s="25"/>
      <c r="M426" s="1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7" customHeight="1">
      <c r="A427" s="17"/>
      <c r="B427" s="33" t="s">
        <v>530</v>
      </c>
      <c r="C427" s="39" t="s">
        <v>531</v>
      </c>
      <c r="D427" s="22" t="s">
        <v>50</v>
      </c>
      <c r="E427" s="29"/>
      <c r="F427" s="29"/>
      <c r="G427" s="30">
        <v>4578</v>
      </c>
      <c r="H427" s="30">
        <v>4578</v>
      </c>
      <c r="I427" s="30">
        <v>4600</v>
      </c>
      <c r="J427" s="30">
        <v>4600</v>
      </c>
      <c r="K427" s="30">
        <v>4600</v>
      </c>
      <c r="L427" s="25"/>
      <c r="M427" s="16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7" customHeight="1">
      <c r="A428" s="17"/>
      <c r="B428" s="33" t="s">
        <v>532</v>
      </c>
      <c r="C428" s="39" t="s">
        <v>533</v>
      </c>
      <c r="D428" s="22" t="s">
        <v>53</v>
      </c>
      <c r="E428" s="29"/>
      <c r="F428" s="29"/>
      <c r="G428" s="30">
        <v>17132.170000000002</v>
      </c>
      <c r="H428" s="30">
        <v>17537</v>
      </c>
      <c r="I428" s="30">
        <v>17376.2</v>
      </c>
      <c r="J428" s="30">
        <v>16620.8</v>
      </c>
      <c r="K428" s="30">
        <v>16620.8</v>
      </c>
      <c r="L428" s="25"/>
      <c r="M428" s="16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7.5" customHeight="1">
      <c r="A429" s="17"/>
      <c r="B429" s="33" t="s">
        <v>534</v>
      </c>
      <c r="C429" s="39" t="s">
        <v>535</v>
      </c>
      <c r="D429" s="22" t="s">
        <v>53</v>
      </c>
      <c r="E429" s="29"/>
      <c r="F429" s="29"/>
      <c r="G429" s="30">
        <v>246.11</v>
      </c>
      <c r="H429" s="30">
        <v>497</v>
      </c>
      <c r="I429" s="30">
        <v>230</v>
      </c>
      <c r="J429" s="30">
        <v>150</v>
      </c>
      <c r="K429" s="30">
        <v>150</v>
      </c>
      <c r="L429" s="25"/>
      <c r="M429" s="16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7.5" customHeight="1">
      <c r="A430" s="17"/>
      <c r="B430" s="33" t="s">
        <v>536</v>
      </c>
      <c r="C430" s="39" t="s">
        <v>537</v>
      </c>
      <c r="D430" s="22" t="s">
        <v>53</v>
      </c>
      <c r="E430" s="29"/>
      <c r="F430" s="29"/>
      <c r="G430" s="30">
        <v>12570.03</v>
      </c>
      <c r="H430" s="30">
        <v>13250.92</v>
      </c>
      <c r="I430" s="30">
        <v>13958.5</v>
      </c>
      <c r="J430" s="30">
        <v>13958.5</v>
      </c>
      <c r="K430" s="30">
        <v>13958.5</v>
      </c>
      <c r="L430" s="25"/>
      <c r="M430" s="1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7"/>
      <c r="B431" s="18" t="s">
        <v>538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9"/>
      <c r="M431" s="16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" customHeight="1">
      <c r="A432" s="17"/>
      <c r="B432" s="33" t="s">
        <v>539</v>
      </c>
      <c r="C432" s="39" t="s">
        <v>540</v>
      </c>
      <c r="D432" s="22" t="s">
        <v>50</v>
      </c>
      <c r="E432" s="29"/>
      <c r="F432" s="29"/>
      <c r="G432" s="30">
        <v>3447</v>
      </c>
      <c r="H432" s="30">
        <v>3837</v>
      </c>
      <c r="I432" s="30">
        <v>3905</v>
      </c>
      <c r="J432" s="30">
        <v>4336</v>
      </c>
      <c r="K432" s="30">
        <v>4340</v>
      </c>
      <c r="L432" s="25"/>
      <c r="M432" s="16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7.5" customHeight="1">
      <c r="A433" s="17"/>
      <c r="B433" s="20" t="s">
        <v>541</v>
      </c>
      <c r="C433" s="39" t="s">
        <v>542</v>
      </c>
      <c r="D433" s="22" t="s">
        <v>20</v>
      </c>
      <c r="E433" s="29"/>
      <c r="F433" s="29"/>
      <c r="G433" s="30"/>
      <c r="H433" s="30"/>
      <c r="I433" s="30"/>
      <c r="J433" s="30"/>
      <c r="K433" s="30"/>
      <c r="L433" s="25"/>
      <c r="M433" s="16"/>
      <c r="N433" s="1"/>
      <c r="O433" s="1"/>
      <c r="P433" s="1"/>
      <c r="Q433" s="1"/>
      <c r="R433" s="1"/>
      <c r="S433" s="1" t="s">
        <v>21</v>
      </c>
      <c r="T433" s="1" t="s">
        <v>21</v>
      </c>
      <c r="U433" s="1" t="s">
        <v>21</v>
      </c>
      <c r="V433" s="1" t="s">
        <v>21</v>
      </c>
      <c r="W433" s="1" t="s">
        <v>21</v>
      </c>
      <c r="X433" s="1" t="s">
        <v>21</v>
      </c>
      <c r="Y433" s="1" t="s">
        <v>21</v>
      </c>
      <c r="Z433" s="1" t="s">
        <v>543</v>
      </c>
    </row>
    <row r="434" spans="1:26" ht="15.75" customHeight="1">
      <c r="A434" s="17"/>
      <c r="B434" s="20"/>
      <c r="C434" s="21" t="s">
        <v>544</v>
      </c>
      <c r="D434" s="22" t="s">
        <v>20</v>
      </c>
      <c r="E434" s="29"/>
      <c r="F434" s="29"/>
      <c r="G434" s="30">
        <v>43.7</v>
      </c>
      <c r="H434" s="30">
        <v>43.800000000000004</v>
      </c>
      <c r="I434" s="30">
        <v>43.800000000000004</v>
      </c>
      <c r="J434" s="30">
        <v>50</v>
      </c>
      <c r="K434" s="30">
        <v>50</v>
      </c>
      <c r="L434" s="25"/>
      <c r="M434" s="16"/>
      <c r="N434" s="1"/>
      <c r="O434" s="1"/>
      <c r="P434" s="1"/>
      <c r="Q434" s="1"/>
      <c r="R434" s="1"/>
      <c r="S434" s="1" t="s">
        <v>21</v>
      </c>
      <c r="T434" s="1" t="s">
        <v>21</v>
      </c>
      <c r="U434" s="1" t="s">
        <v>21</v>
      </c>
      <c r="V434" s="1" t="s">
        <v>21</v>
      </c>
      <c r="W434" s="1" t="s">
        <v>21</v>
      </c>
      <c r="X434" s="1" t="s">
        <v>21</v>
      </c>
      <c r="Y434" s="1" t="s">
        <v>21</v>
      </c>
      <c r="Z434" s="1" t="s">
        <v>545</v>
      </c>
    </row>
    <row r="435" spans="1:26" ht="15.75" customHeight="1">
      <c r="A435" s="17"/>
      <c r="B435" s="20"/>
      <c r="C435" s="21" t="s">
        <v>546</v>
      </c>
      <c r="D435" s="22" t="s">
        <v>20</v>
      </c>
      <c r="E435" s="29"/>
      <c r="F435" s="29"/>
      <c r="G435" s="30">
        <v>22.1</v>
      </c>
      <c r="H435" s="30">
        <v>24.1</v>
      </c>
      <c r="I435" s="30">
        <v>24.1</v>
      </c>
      <c r="J435" s="30">
        <v>31</v>
      </c>
      <c r="K435" s="30">
        <v>32</v>
      </c>
      <c r="L435" s="25"/>
      <c r="M435" s="16"/>
      <c r="N435" s="1"/>
      <c r="O435" s="1"/>
      <c r="P435" s="1"/>
      <c r="Q435" s="1"/>
      <c r="R435" s="1"/>
      <c r="S435" s="1" t="s">
        <v>21</v>
      </c>
      <c r="T435" s="1" t="s">
        <v>21</v>
      </c>
      <c r="U435" s="1" t="s">
        <v>21</v>
      </c>
      <c r="V435" s="1" t="s">
        <v>21</v>
      </c>
      <c r="W435" s="1" t="s">
        <v>21</v>
      </c>
      <c r="X435" s="1" t="s">
        <v>21</v>
      </c>
      <c r="Y435" s="1" t="s">
        <v>21</v>
      </c>
      <c r="Z435" s="1" t="s">
        <v>547</v>
      </c>
    </row>
    <row r="436" spans="1:26" ht="15.75" customHeight="1">
      <c r="A436" s="17"/>
      <c r="B436" s="20"/>
      <c r="C436" s="21" t="s">
        <v>548</v>
      </c>
      <c r="D436" s="22" t="s">
        <v>20</v>
      </c>
      <c r="E436" s="29"/>
      <c r="F436" s="29"/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25"/>
      <c r="M436" s="16"/>
      <c r="N436" s="1"/>
      <c r="O436" s="1"/>
      <c r="P436" s="1"/>
      <c r="Q436" s="1"/>
      <c r="R436" s="1"/>
      <c r="S436" s="1" t="s">
        <v>21</v>
      </c>
      <c r="T436" s="1" t="s">
        <v>21</v>
      </c>
      <c r="U436" s="1" t="s">
        <v>21</v>
      </c>
      <c r="V436" s="1" t="s">
        <v>21</v>
      </c>
      <c r="W436" s="1" t="s">
        <v>21</v>
      </c>
      <c r="X436" s="1" t="s">
        <v>21</v>
      </c>
      <c r="Y436" s="1" t="s">
        <v>21</v>
      </c>
      <c r="Z436" s="1" t="s">
        <v>549</v>
      </c>
    </row>
    <row r="437" spans="1:26" ht="27" customHeight="1">
      <c r="A437" s="17"/>
      <c r="B437" s="33" t="s">
        <v>550</v>
      </c>
      <c r="C437" s="39" t="s">
        <v>551</v>
      </c>
      <c r="D437" s="22" t="s">
        <v>53</v>
      </c>
      <c r="E437" s="29"/>
      <c r="F437" s="29"/>
      <c r="G437" s="30">
        <v>3117.79</v>
      </c>
      <c r="H437" s="30">
        <v>50812.71</v>
      </c>
      <c r="I437" s="30">
        <v>10600</v>
      </c>
      <c r="J437" s="30">
        <v>420</v>
      </c>
      <c r="K437" s="30">
        <v>420</v>
      </c>
      <c r="L437" s="25"/>
      <c r="M437" s="16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7"/>
      <c r="B438" s="18" t="s">
        <v>552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9"/>
      <c r="M438" s="16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7" customHeight="1">
      <c r="A439" s="17"/>
      <c r="B439" s="20" t="s">
        <v>553</v>
      </c>
      <c r="C439" s="39" t="s">
        <v>554</v>
      </c>
      <c r="D439" s="22" t="s">
        <v>92</v>
      </c>
      <c r="E439" s="23"/>
      <c r="F439" s="23"/>
      <c r="G439" s="24">
        <v>17.2567605241149</v>
      </c>
      <c r="H439" s="24">
        <v>17.6395191741435</v>
      </c>
      <c r="I439" s="24">
        <v>17.9147350993377</v>
      </c>
      <c r="J439" s="24">
        <v>18.0236041917196</v>
      </c>
      <c r="K439" s="24">
        <v>18.136548796768597</v>
      </c>
      <c r="L439" s="25"/>
      <c r="M439" s="16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7"/>
      <c r="B440" s="20"/>
      <c r="C440" s="40" t="s">
        <v>23</v>
      </c>
      <c r="D440" s="40"/>
      <c r="E440" s="27"/>
      <c r="F440" s="27"/>
      <c r="G440" s="40"/>
      <c r="H440" s="40"/>
      <c r="I440" s="40"/>
      <c r="J440" s="40"/>
      <c r="K440" s="40"/>
      <c r="L440" s="19"/>
      <c r="M440" s="16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48.75" customHeight="1">
      <c r="A441" s="17"/>
      <c r="B441" s="20"/>
      <c r="C441" s="21" t="s">
        <v>555</v>
      </c>
      <c r="D441" s="22" t="s">
        <v>92</v>
      </c>
      <c r="E441" s="29"/>
      <c r="F441" s="29"/>
      <c r="G441" s="30">
        <v>495200</v>
      </c>
      <c r="H441" s="30">
        <v>509200</v>
      </c>
      <c r="I441" s="30">
        <v>519384</v>
      </c>
      <c r="J441" s="30">
        <v>524577</v>
      </c>
      <c r="K441" s="30">
        <v>529823</v>
      </c>
      <c r="L441" s="25"/>
      <c r="M441" s="16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7"/>
      <c r="B442" s="20"/>
      <c r="C442" s="21" t="s">
        <v>556</v>
      </c>
      <c r="D442" s="22" t="s">
        <v>50</v>
      </c>
      <c r="E442" s="29"/>
      <c r="F442" s="29"/>
      <c r="G442" s="30">
        <v>28696</v>
      </c>
      <c r="H442" s="30">
        <v>28867</v>
      </c>
      <c r="I442" s="30">
        <v>28992</v>
      </c>
      <c r="J442" s="30">
        <v>29105</v>
      </c>
      <c r="K442" s="30">
        <v>29213</v>
      </c>
      <c r="L442" s="25"/>
      <c r="M442" s="16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7"/>
      <c r="B443" s="20"/>
      <c r="C443" s="21" t="s">
        <v>557</v>
      </c>
      <c r="D443" s="22" t="s">
        <v>92</v>
      </c>
      <c r="E443" s="23"/>
      <c r="F443" s="23"/>
      <c r="G443" s="24">
        <v>0.421513860763913</v>
      </c>
      <c r="H443" s="24">
        <v>0.6943469650116401</v>
      </c>
      <c r="I443" s="24">
        <v>0.70086415485655</v>
      </c>
      <c r="J443" s="24">
        <v>0.72635891080588</v>
      </c>
      <c r="K443" s="24">
        <v>0.7690592955862681</v>
      </c>
      <c r="L443" s="25"/>
      <c r="M443" s="16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7"/>
      <c r="B444" s="20"/>
      <c r="C444" s="26" t="s">
        <v>23</v>
      </c>
      <c r="D444" s="26"/>
      <c r="E444" s="27"/>
      <c r="F444" s="27"/>
      <c r="G444" s="26"/>
      <c r="H444" s="26"/>
      <c r="I444" s="26"/>
      <c r="J444" s="26"/>
      <c r="K444" s="26"/>
      <c r="L444" s="19"/>
      <c r="M444" s="16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7" customHeight="1">
      <c r="A445" s="17"/>
      <c r="B445" s="20"/>
      <c r="C445" s="28" t="s">
        <v>558</v>
      </c>
      <c r="D445" s="22" t="s">
        <v>92</v>
      </c>
      <c r="E445" s="29"/>
      <c r="F445" s="29"/>
      <c r="G445" s="30">
        <v>2938</v>
      </c>
      <c r="H445" s="30">
        <v>1656</v>
      </c>
      <c r="I445" s="30">
        <v>1754</v>
      </c>
      <c r="J445" s="30">
        <v>1915</v>
      </c>
      <c r="K445" s="30">
        <v>2150</v>
      </c>
      <c r="L445" s="25"/>
      <c r="M445" s="16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7" customHeight="1">
      <c r="A446" s="17"/>
      <c r="B446" s="20"/>
      <c r="C446" s="28" t="s">
        <v>559</v>
      </c>
      <c r="D446" s="22" t="s">
        <v>92</v>
      </c>
      <c r="E446" s="29"/>
      <c r="F446" s="29"/>
      <c r="G446" s="30">
        <v>9135</v>
      </c>
      <c r="H446" s="30">
        <v>18328</v>
      </c>
      <c r="I446" s="30">
        <v>18522</v>
      </c>
      <c r="J446" s="30">
        <v>19185</v>
      </c>
      <c r="K446" s="30">
        <v>20275</v>
      </c>
      <c r="L446" s="25"/>
      <c r="M446" s="1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7"/>
      <c r="B447" s="20" t="s">
        <v>560</v>
      </c>
      <c r="C447" s="39" t="s">
        <v>561</v>
      </c>
      <c r="D447" s="22" t="s">
        <v>64</v>
      </c>
      <c r="E447" s="23"/>
      <c r="F447" s="23"/>
      <c r="G447" s="24">
        <v>333.008084750488</v>
      </c>
      <c r="H447" s="24">
        <v>341.84362767173604</v>
      </c>
      <c r="I447" s="24">
        <v>341.818432671082</v>
      </c>
      <c r="J447" s="24">
        <v>342.0374506098611</v>
      </c>
      <c r="K447" s="24">
        <v>342.552972991476</v>
      </c>
      <c r="L447" s="25"/>
      <c r="M447" s="16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7"/>
      <c r="B448" s="20"/>
      <c r="C448" s="40" t="s">
        <v>23</v>
      </c>
      <c r="D448" s="40"/>
      <c r="E448" s="27"/>
      <c r="F448" s="27"/>
      <c r="G448" s="40"/>
      <c r="H448" s="40"/>
      <c r="I448" s="40"/>
      <c r="J448" s="40"/>
      <c r="K448" s="40"/>
      <c r="L448" s="19"/>
      <c r="M448" s="16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7" customHeight="1">
      <c r="A449" s="17"/>
      <c r="B449" s="20"/>
      <c r="C449" s="21" t="s">
        <v>562</v>
      </c>
      <c r="D449" s="22" t="s">
        <v>64</v>
      </c>
      <c r="E449" s="29"/>
      <c r="F449" s="29"/>
      <c r="G449" s="30">
        <v>9556</v>
      </c>
      <c r="H449" s="30">
        <v>9868</v>
      </c>
      <c r="I449" s="30">
        <v>9910</v>
      </c>
      <c r="J449" s="30">
        <v>9955</v>
      </c>
      <c r="K449" s="30">
        <v>10007</v>
      </c>
      <c r="L449" s="25"/>
      <c r="M449" s="16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7"/>
      <c r="B450" s="20"/>
      <c r="C450" s="21" t="s">
        <v>563</v>
      </c>
      <c r="D450" s="22" t="s">
        <v>64</v>
      </c>
      <c r="E450" s="23"/>
      <c r="F450" s="23"/>
      <c r="G450" s="24">
        <v>6.31939110397319</v>
      </c>
      <c r="H450" s="24">
        <v>10.840485042215299</v>
      </c>
      <c r="I450" s="24">
        <v>10.369858278603498</v>
      </c>
      <c r="J450" s="24">
        <v>10.740472993906799</v>
      </c>
      <c r="K450" s="24">
        <v>11.3172605370555</v>
      </c>
      <c r="L450" s="25"/>
      <c r="M450" s="1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7"/>
      <c r="B451" s="20"/>
      <c r="C451" s="26" t="s">
        <v>23</v>
      </c>
      <c r="D451" s="26"/>
      <c r="E451" s="27"/>
      <c r="F451" s="27"/>
      <c r="G451" s="26"/>
      <c r="H451" s="26"/>
      <c r="I451" s="26"/>
      <c r="J451" s="26"/>
      <c r="K451" s="26"/>
      <c r="L451" s="19"/>
      <c r="M451" s="1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7" customHeight="1">
      <c r="A452" s="17"/>
      <c r="B452" s="20"/>
      <c r="C452" s="28" t="s">
        <v>564</v>
      </c>
      <c r="D452" s="22" t="s">
        <v>64</v>
      </c>
      <c r="E452" s="29"/>
      <c r="F452" s="29"/>
      <c r="G452" s="30">
        <v>68</v>
      </c>
      <c r="H452" s="30">
        <v>68</v>
      </c>
      <c r="I452" s="30">
        <v>53</v>
      </c>
      <c r="J452" s="30">
        <v>56</v>
      </c>
      <c r="K452" s="30">
        <v>60</v>
      </c>
      <c r="L452" s="25"/>
      <c r="M452" s="1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7"/>
      <c r="B453" s="20"/>
      <c r="C453" s="28" t="s">
        <v>565</v>
      </c>
      <c r="D453" s="22" t="s">
        <v>64</v>
      </c>
      <c r="E453" s="29"/>
      <c r="F453" s="29"/>
      <c r="G453" s="30">
        <v>113</v>
      </c>
      <c r="H453" s="30">
        <v>244</v>
      </c>
      <c r="I453" s="30">
        <v>247</v>
      </c>
      <c r="J453" s="30">
        <v>256</v>
      </c>
      <c r="K453" s="30">
        <v>270</v>
      </c>
      <c r="L453" s="25"/>
      <c r="M453" s="16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7" customHeight="1">
      <c r="A454" s="17"/>
      <c r="B454" s="20" t="s">
        <v>566</v>
      </c>
      <c r="C454" s="39" t="s">
        <v>567</v>
      </c>
      <c r="D454" s="22"/>
      <c r="E454" s="34"/>
      <c r="F454" s="34"/>
      <c r="G454" s="35"/>
      <c r="H454" s="35"/>
      <c r="I454" s="35"/>
      <c r="J454" s="35"/>
      <c r="K454" s="35"/>
      <c r="L454" s="19"/>
      <c r="M454" s="16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7"/>
      <c r="B455" s="20"/>
      <c r="C455" s="21" t="s">
        <v>568</v>
      </c>
      <c r="D455" s="22" t="s">
        <v>92</v>
      </c>
      <c r="E455" s="29"/>
      <c r="F455" s="29"/>
      <c r="G455" s="30">
        <v>4819</v>
      </c>
      <c r="H455" s="30">
        <v>1575</v>
      </c>
      <c r="I455" s="30">
        <v>3300</v>
      </c>
      <c r="J455" s="30">
        <v>2805</v>
      </c>
      <c r="K455" s="30">
        <v>0</v>
      </c>
      <c r="L455" s="25"/>
      <c r="M455" s="16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7"/>
      <c r="B456" s="20"/>
      <c r="C456" s="21" t="s">
        <v>569</v>
      </c>
      <c r="D456" s="22" t="s">
        <v>64</v>
      </c>
      <c r="E456" s="29"/>
      <c r="F456" s="29"/>
      <c r="G456" s="30">
        <v>85</v>
      </c>
      <c r="H456" s="30">
        <v>38</v>
      </c>
      <c r="I456" s="30">
        <v>90</v>
      </c>
      <c r="J456" s="30">
        <v>60</v>
      </c>
      <c r="K456" s="30">
        <v>0</v>
      </c>
      <c r="L456" s="25"/>
      <c r="M456" s="16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7"/>
      <c r="B457" s="20" t="s">
        <v>570</v>
      </c>
      <c r="C457" s="39" t="s">
        <v>571</v>
      </c>
      <c r="D457" s="22"/>
      <c r="E457" s="34"/>
      <c r="F457" s="34"/>
      <c r="G457" s="35"/>
      <c r="H457" s="35"/>
      <c r="I457" s="35"/>
      <c r="J457" s="35"/>
      <c r="K457" s="35"/>
      <c r="L457" s="19"/>
      <c r="M457" s="16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7" customHeight="1">
      <c r="A458" s="17"/>
      <c r="B458" s="20"/>
      <c r="C458" s="21" t="s">
        <v>572</v>
      </c>
      <c r="D458" s="22" t="s">
        <v>573</v>
      </c>
      <c r="E458" s="29"/>
      <c r="F458" s="29"/>
      <c r="G458" s="30">
        <v>0</v>
      </c>
      <c r="H458" s="30">
        <v>0</v>
      </c>
      <c r="I458" s="30">
        <v>2012</v>
      </c>
      <c r="J458" s="30">
        <v>0</v>
      </c>
      <c r="K458" s="30">
        <v>0</v>
      </c>
      <c r="L458" s="25"/>
      <c r="M458" s="16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7" customHeight="1">
      <c r="A459" s="17"/>
      <c r="B459" s="20"/>
      <c r="C459" s="21" t="s">
        <v>574</v>
      </c>
      <c r="D459" s="22" t="s">
        <v>573</v>
      </c>
      <c r="E459" s="29"/>
      <c r="F459" s="29"/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25"/>
      <c r="M459" s="16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7"/>
      <c r="B460" s="20"/>
      <c r="C460" s="21" t="s">
        <v>575</v>
      </c>
      <c r="D460" s="22" t="s">
        <v>573</v>
      </c>
      <c r="E460" s="29"/>
      <c r="F460" s="29"/>
      <c r="G460" s="30">
        <v>0</v>
      </c>
      <c r="H460" s="30">
        <v>2011</v>
      </c>
      <c r="I460" s="30">
        <v>0</v>
      </c>
      <c r="J460" s="30">
        <v>0</v>
      </c>
      <c r="K460" s="30">
        <v>0</v>
      </c>
      <c r="L460" s="25"/>
      <c r="M460" s="16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7"/>
      <c r="B461" s="18" t="s">
        <v>576</v>
      </c>
      <c r="C461" s="18"/>
      <c r="D461" s="18"/>
      <c r="E461" s="18"/>
      <c r="F461" s="18"/>
      <c r="G461" s="18"/>
      <c r="H461" s="18"/>
      <c r="I461" s="18"/>
      <c r="J461" s="18"/>
      <c r="K461" s="18"/>
      <c r="L461" s="19"/>
      <c r="M461" s="16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7.5" customHeight="1">
      <c r="A462" s="17"/>
      <c r="B462" s="33" t="s">
        <v>577</v>
      </c>
      <c r="C462" s="39" t="s">
        <v>578</v>
      </c>
      <c r="D462" s="22" t="s">
        <v>199</v>
      </c>
      <c r="E462" s="29"/>
      <c r="F462" s="29"/>
      <c r="G462" s="30">
        <v>53.33</v>
      </c>
      <c r="H462" s="30">
        <v>61.04</v>
      </c>
      <c r="I462" s="30">
        <v>65</v>
      </c>
      <c r="J462" s="30">
        <v>68</v>
      </c>
      <c r="K462" s="30">
        <v>71</v>
      </c>
      <c r="L462" s="25"/>
      <c r="M462" s="16"/>
      <c r="N462" s="1"/>
      <c r="O462" s="1"/>
      <c r="P462" s="1"/>
      <c r="Q462" s="1"/>
      <c r="R462" s="1"/>
      <c r="S462" s="1" t="s">
        <v>21</v>
      </c>
      <c r="T462" s="1" t="s">
        <v>21</v>
      </c>
      <c r="U462" s="1" t="s">
        <v>21</v>
      </c>
      <c r="V462" s="1" t="s">
        <v>21</v>
      </c>
      <c r="W462" s="1" t="s">
        <v>21</v>
      </c>
      <c r="X462" s="1" t="s">
        <v>21</v>
      </c>
      <c r="Y462" s="1" t="s">
        <v>21</v>
      </c>
      <c r="Z462" s="1" t="s">
        <v>579</v>
      </c>
    </row>
    <row r="463" spans="1:26" ht="37.5" customHeight="1">
      <c r="A463" s="17"/>
      <c r="B463" s="20" t="s">
        <v>580</v>
      </c>
      <c r="C463" s="39" t="s">
        <v>581</v>
      </c>
      <c r="D463" s="22"/>
      <c r="E463" s="34"/>
      <c r="F463" s="34"/>
      <c r="G463" s="35"/>
      <c r="H463" s="35"/>
      <c r="I463" s="35"/>
      <c r="J463" s="35"/>
      <c r="K463" s="35"/>
      <c r="L463" s="19"/>
      <c r="M463" s="16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7"/>
      <c r="B464" s="20"/>
      <c r="C464" s="40" t="s">
        <v>23</v>
      </c>
      <c r="D464" s="40"/>
      <c r="E464" s="27"/>
      <c r="F464" s="27"/>
      <c r="G464" s="40"/>
      <c r="H464" s="40"/>
      <c r="I464" s="40"/>
      <c r="J464" s="40"/>
      <c r="K464" s="40"/>
      <c r="L464" s="19"/>
      <c r="M464" s="16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7.5" customHeight="1">
      <c r="A465" s="17"/>
      <c r="B465" s="20"/>
      <c r="C465" s="21" t="s">
        <v>582</v>
      </c>
      <c r="D465" s="22" t="s">
        <v>64</v>
      </c>
      <c r="E465" s="29"/>
      <c r="F465" s="29"/>
      <c r="G465" s="30">
        <v>1859</v>
      </c>
      <c r="H465" s="30">
        <v>1862</v>
      </c>
      <c r="I465" s="30">
        <v>1867</v>
      </c>
      <c r="J465" s="30">
        <v>1870</v>
      </c>
      <c r="K465" s="30">
        <v>1873</v>
      </c>
      <c r="L465" s="25"/>
      <c r="M465" s="16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7" customHeight="1">
      <c r="A466" s="17"/>
      <c r="B466" s="20"/>
      <c r="C466" s="21" t="s">
        <v>583</v>
      </c>
      <c r="D466" s="22" t="s">
        <v>20</v>
      </c>
      <c r="E466" s="23"/>
      <c r="F466" s="23"/>
      <c r="G466" s="24">
        <v>87.0898332436794</v>
      </c>
      <c r="H466" s="24">
        <v>94.1460794844253</v>
      </c>
      <c r="I466" s="24">
        <v>93.62613818960901</v>
      </c>
      <c r="J466" s="24">
        <v>93.1016042780749</v>
      </c>
      <c r="K466" s="24">
        <v>92.5787506673785</v>
      </c>
      <c r="L466" s="25"/>
      <c r="M466" s="16"/>
      <c r="N466" s="1"/>
      <c r="O466" s="1"/>
      <c r="P466" s="1"/>
      <c r="Q466" s="1"/>
      <c r="R466" s="1"/>
      <c r="S466" s="1" t="s">
        <v>21</v>
      </c>
      <c r="T466" s="1" t="s">
        <v>21</v>
      </c>
      <c r="U466" s="1" t="s">
        <v>21</v>
      </c>
      <c r="V466" s="1" t="s">
        <v>21</v>
      </c>
      <c r="W466" s="1" t="s">
        <v>21</v>
      </c>
      <c r="X466" s="1" t="s">
        <v>21</v>
      </c>
      <c r="Y466" s="1" t="s">
        <v>21</v>
      </c>
      <c r="Z466" s="1" t="s">
        <v>584</v>
      </c>
    </row>
    <row r="467" spans="1:26" ht="15.75" customHeight="1">
      <c r="A467" s="17"/>
      <c r="B467" s="20"/>
      <c r="C467" s="26" t="s">
        <v>23</v>
      </c>
      <c r="D467" s="26"/>
      <c r="E467" s="27"/>
      <c r="F467" s="27"/>
      <c r="G467" s="26"/>
      <c r="H467" s="26"/>
      <c r="I467" s="26"/>
      <c r="J467" s="26"/>
      <c r="K467" s="26"/>
      <c r="L467" s="19"/>
      <c r="M467" s="16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7.5" customHeight="1">
      <c r="A468" s="17"/>
      <c r="B468" s="20"/>
      <c r="C468" s="28" t="s">
        <v>585</v>
      </c>
      <c r="D468" s="22" t="s">
        <v>64</v>
      </c>
      <c r="E468" s="29"/>
      <c r="F468" s="29"/>
      <c r="G468" s="30">
        <v>1619</v>
      </c>
      <c r="H468" s="30">
        <v>1753</v>
      </c>
      <c r="I468" s="30">
        <v>1748</v>
      </c>
      <c r="J468" s="30">
        <v>1741</v>
      </c>
      <c r="K468" s="30">
        <v>1734</v>
      </c>
      <c r="L468" s="25"/>
      <c r="M468" s="16"/>
      <c r="N468" s="1"/>
      <c r="O468" s="1"/>
      <c r="P468" s="1"/>
      <c r="Q468" s="1"/>
      <c r="R468" s="1"/>
      <c r="S468" s="1">
        <f>(IF(E468&lt;=E465,"","Значение не удовлетворяет заданной формуле"))</f>
        <v>0</v>
      </c>
      <c r="T468" s="1">
        <f>(IF(F468&lt;=F465,"","Значение не удовлетворяет заданной формуле"))</f>
        <v>0</v>
      </c>
      <c r="U468" s="1">
        <f>(IF(G468&lt;=G465,"","Значение не удовлетворяет заданной формуле"))</f>
        <v>0</v>
      </c>
      <c r="V468" s="1">
        <f>(IF(H468&lt;=H465,"","Значение не удовлетворяет заданной формуле"))</f>
        <v>0</v>
      </c>
      <c r="W468" s="1">
        <f>(IF(I468&lt;=I465,"","Значение не удовлетворяет заданной формуле"))</f>
        <v>0</v>
      </c>
      <c r="X468" s="1">
        <f>(IF(J468&lt;=J465,"","Значение не удовлетворяет заданной формуле"))</f>
        <v>0</v>
      </c>
      <c r="Y468" s="1">
        <f>(IF(K468&lt;=K465,"","Значение не удовлетворяет заданной формуле"))</f>
        <v>0</v>
      </c>
      <c r="Z468" s="1" t="s">
        <v>586</v>
      </c>
    </row>
    <row r="469" spans="1:26" ht="37.5" customHeight="1">
      <c r="A469" s="17"/>
      <c r="B469" s="20"/>
      <c r="C469" s="21" t="s">
        <v>587</v>
      </c>
      <c r="D469" s="22" t="s">
        <v>20</v>
      </c>
      <c r="E469" s="23"/>
      <c r="F469" s="23"/>
      <c r="G469" s="24">
        <v>2.74341043571813</v>
      </c>
      <c r="H469" s="24">
        <v>2.7389903329753</v>
      </c>
      <c r="I469" s="24">
        <v>2.9994643813604696</v>
      </c>
      <c r="J469" s="24">
        <v>3.2620320855615</v>
      </c>
      <c r="K469" s="24">
        <v>3.52375867592098</v>
      </c>
      <c r="L469" s="25"/>
      <c r="M469" s="16"/>
      <c r="N469" s="1"/>
      <c r="O469" s="1"/>
      <c r="P469" s="1"/>
      <c r="Q469" s="1"/>
      <c r="R469" s="1"/>
      <c r="S469" s="1" t="s">
        <v>21</v>
      </c>
      <c r="T469" s="1" t="s">
        <v>21</v>
      </c>
      <c r="U469" s="1" t="s">
        <v>21</v>
      </c>
      <c r="V469" s="1" t="s">
        <v>21</v>
      </c>
      <c r="W469" s="1" t="s">
        <v>21</v>
      </c>
      <c r="X469" s="1" t="s">
        <v>21</v>
      </c>
      <c r="Y469" s="1" t="s">
        <v>21</v>
      </c>
      <c r="Z469" s="1" t="s">
        <v>588</v>
      </c>
    </row>
    <row r="470" spans="1:26" ht="15.75" customHeight="1">
      <c r="A470" s="17"/>
      <c r="B470" s="20"/>
      <c r="C470" s="26" t="s">
        <v>23</v>
      </c>
      <c r="D470" s="26"/>
      <c r="E470" s="27"/>
      <c r="F470" s="27"/>
      <c r="G470" s="26"/>
      <c r="H470" s="26"/>
      <c r="I470" s="26"/>
      <c r="J470" s="26"/>
      <c r="K470" s="26"/>
      <c r="L470" s="19"/>
      <c r="M470" s="16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48.75" customHeight="1">
      <c r="A471" s="17"/>
      <c r="B471" s="20"/>
      <c r="C471" s="28" t="s">
        <v>589</v>
      </c>
      <c r="D471" s="22" t="s">
        <v>64</v>
      </c>
      <c r="E471" s="29"/>
      <c r="F471" s="29"/>
      <c r="G471" s="30">
        <v>51</v>
      </c>
      <c r="H471" s="30">
        <v>51</v>
      </c>
      <c r="I471" s="30">
        <v>56</v>
      </c>
      <c r="J471" s="30">
        <v>61</v>
      </c>
      <c r="K471" s="30">
        <v>66</v>
      </c>
      <c r="L471" s="25"/>
      <c r="M471" s="16"/>
      <c r="N471" s="1"/>
      <c r="O471" s="1"/>
      <c r="P471" s="1"/>
      <c r="Q471" s="1"/>
      <c r="R471" s="1"/>
      <c r="S471" s="1">
        <f>(IF(E471&lt;=E465,"","Значение не удовлетворяет заданной формуле"))</f>
        <v>0</v>
      </c>
      <c r="T471" s="1">
        <f>(IF(F471&lt;=F465,"","Значение не удовлетворяет заданной формуле"))</f>
        <v>0</v>
      </c>
      <c r="U471" s="1">
        <f>(IF(G471&lt;=G465,"","Значение не удовлетворяет заданной формуле"))</f>
        <v>0</v>
      </c>
      <c r="V471" s="1">
        <f>(IF(H471&lt;=H465,"","Значение не удовлетворяет заданной формуле"))</f>
        <v>0</v>
      </c>
      <c r="W471" s="1">
        <f>(IF(I471&lt;=I465,"","Значение не удовлетворяет заданной формуле"))</f>
        <v>0</v>
      </c>
      <c r="X471" s="1">
        <f>(IF(J471&lt;=J465,"","Значение не удовлетворяет заданной формуле"))</f>
        <v>0</v>
      </c>
      <c r="Y471" s="1">
        <f>(IF(K471&lt;=K465,"","Значение не удовлетворяет заданной формуле"))</f>
        <v>0</v>
      </c>
      <c r="Z471" s="1" t="s">
        <v>590</v>
      </c>
    </row>
    <row r="472" spans="1:26" ht="27" customHeight="1">
      <c r="A472" s="17"/>
      <c r="B472" s="20"/>
      <c r="C472" s="21" t="s">
        <v>591</v>
      </c>
      <c r="D472" s="22" t="s">
        <v>20</v>
      </c>
      <c r="E472" s="23"/>
      <c r="F472" s="23"/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25"/>
      <c r="M472" s="16"/>
      <c r="N472" s="1"/>
      <c r="O472" s="1"/>
      <c r="P472" s="1"/>
      <c r="Q472" s="1"/>
      <c r="R472" s="1"/>
      <c r="S472" s="1" t="s">
        <v>21</v>
      </c>
      <c r="T472" s="1" t="s">
        <v>21</v>
      </c>
      <c r="U472" s="1" t="s">
        <v>21</v>
      </c>
      <c r="V472" s="1" t="s">
        <v>21</v>
      </c>
      <c r="W472" s="1" t="s">
        <v>21</v>
      </c>
      <c r="X472" s="1" t="s">
        <v>21</v>
      </c>
      <c r="Y472" s="1" t="s">
        <v>21</v>
      </c>
      <c r="Z472" s="1" t="s">
        <v>592</v>
      </c>
    </row>
    <row r="473" spans="1:26" ht="15.75" customHeight="1">
      <c r="A473" s="17"/>
      <c r="B473" s="20"/>
      <c r="C473" s="26" t="s">
        <v>23</v>
      </c>
      <c r="D473" s="26"/>
      <c r="E473" s="27"/>
      <c r="F473" s="27"/>
      <c r="G473" s="26"/>
      <c r="H473" s="26"/>
      <c r="I473" s="26"/>
      <c r="J473" s="26"/>
      <c r="K473" s="26"/>
      <c r="L473" s="19"/>
      <c r="M473" s="16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7.5" customHeight="1">
      <c r="A474" s="17"/>
      <c r="B474" s="20"/>
      <c r="C474" s="28" t="s">
        <v>593</v>
      </c>
      <c r="D474" s="22" t="s">
        <v>64</v>
      </c>
      <c r="E474" s="29"/>
      <c r="F474" s="29"/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25"/>
      <c r="M474" s="16"/>
      <c r="N474" s="1"/>
      <c r="O474" s="1"/>
      <c r="P474" s="1"/>
      <c r="Q474" s="1"/>
      <c r="R474" s="1"/>
      <c r="S474" s="1">
        <f>(IF(E474&lt;=E465,"","Значение не удовлетворяет заданной формуле"))</f>
        <v>0</v>
      </c>
      <c r="T474" s="1">
        <f>(IF(F474&lt;=F465,"","Значение не удовлетворяет заданной формуле"))</f>
        <v>0</v>
      </c>
      <c r="U474" s="1">
        <f>(IF(G474&lt;=G465,"","Значение не удовлетворяет заданной формуле"))</f>
        <v>0</v>
      </c>
      <c r="V474" s="1">
        <f>(IF(H474&lt;=H465,"","Значение не удовлетворяет заданной формуле"))</f>
        <v>0</v>
      </c>
      <c r="W474" s="1">
        <f>(IF(I474&lt;=I465,"","Значение не удовлетворяет заданной формуле"))</f>
        <v>0</v>
      </c>
      <c r="X474" s="1">
        <f>(IF(J474&lt;=J465,"","Значение не удовлетворяет заданной формуле"))</f>
        <v>0</v>
      </c>
      <c r="Y474" s="1">
        <f>(IF(K474&lt;=K465,"","Значение не удовлетворяет заданной формуле"))</f>
        <v>0</v>
      </c>
      <c r="Z474" s="1" t="s">
        <v>594</v>
      </c>
    </row>
    <row r="475" spans="1:26" ht="15.75" customHeight="1">
      <c r="A475" s="17"/>
      <c r="B475" s="20"/>
      <c r="C475" s="21" t="s">
        <v>595</v>
      </c>
      <c r="D475" s="22" t="s">
        <v>20</v>
      </c>
      <c r="E475" s="23"/>
      <c r="F475" s="23"/>
      <c r="G475" s="24">
        <v>10.166756320602499</v>
      </c>
      <c r="H475" s="24">
        <v>3.11493018259936</v>
      </c>
      <c r="I475" s="24">
        <v>3.37439742903053</v>
      </c>
      <c r="J475" s="24">
        <v>3.63636363636364</v>
      </c>
      <c r="K475" s="24">
        <v>3.89749065670048</v>
      </c>
      <c r="L475" s="25"/>
      <c r="M475" s="16"/>
      <c r="N475" s="1"/>
      <c r="O475" s="1"/>
      <c r="P475" s="1"/>
      <c r="Q475" s="1"/>
      <c r="R475" s="1"/>
      <c r="S475" s="1" t="s">
        <v>21</v>
      </c>
      <c r="T475" s="1" t="s">
        <v>21</v>
      </c>
      <c r="U475" s="1" t="s">
        <v>21</v>
      </c>
      <c r="V475" s="1" t="s">
        <v>21</v>
      </c>
      <c r="W475" s="1" t="s">
        <v>21</v>
      </c>
      <c r="X475" s="1" t="s">
        <v>21</v>
      </c>
      <c r="Y475" s="1" t="s">
        <v>21</v>
      </c>
      <c r="Z475" s="1" t="s">
        <v>596</v>
      </c>
    </row>
    <row r="476" spans="1:26" ht="15.75" customHeight="1">
      <c r="A476" s="17"/>
      <c r="B476" s="20"/>
      <c r="C476" s="26" t="s">
        <v>23</v>
      </c>
      <c r="D476" s="26"/>
      <c r="E476" s="27"/>
      <c r="F476" s="27"/>
      <c r="G476" s="26"/>
      <c r="H476" s="26"/>
      <c r="I476" s="26"/>
      <c r="J476" s="26"/>
      <c r="K476" s="26"/>
      <c r="L476" s="19"/>
      <c r="M476" s="1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7.5" customHeight="1">
      <c r="A477" s="17"/>
      <c r="B477" s="20"/>
      <c r="C477" s="28" t="s">
        <v>597</v>
      </c>
      <c r="D477" s="22" t="s">
        <v>64</v>
      </c>
      <c r="E477" s="29"/>
      <c r="F477" s="29"/>
      <c r="G477" s="30">
        <v>189</v>
      </c>
      <c r="H477" s="30">
        <v>58</v>
      </c>
      <c r="I477" s="30">
        <v>63</v>
      </c>
      <c r="J477" s="30">
        <v>68</v>
      </c>
      <c r="K477" s="30">
        <v>73</v>
      </c>
      <c r="L477" s="25"/>
      <c r="M477" s="16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7.5" customHeight="1">
      <c r="A478" s="17"/>
      <c r="B478" s="20"/>
      <c r="C478" s="21" t="s">
        <v>598</v>
      </c>
      <c r="D478" s="22" t="s">
        <v>20</v>
      </c>
      <c r="E478" s="23"/>
      <c r="F478" s="23"/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5"/>
      <c r="M478" s="16"/>
      <c r="N478" s="1"/>
      <c r="O478" s="1"/>
      <c r="P478" s="1"/>
      <c r="Q478" s="1"/>
      <c r="R478" s="1"/>
      <c r="S478" s="1" t="s">
        <v>21</v>
      </c>
      <c r="T478" s="1" t="s">
        <v>21</v>
      </c>
      <c r="U478" s="1" t="s">
        <v>21</v>
      </c>
      <c r="V478" s="1" t="s">
        <v>21</v>
      </c>
      <c r="W478" s="1" t="s">
        <v>21</v>
      </c>
      <c r="X478" s="1" t="s">
        <v>21</v>
      </c>
      <c r="Y478" s="1" t="s">
        <v>21</v>
      </c>
      <c r="Z478" s="1" t="s">
        <v>599</v>
      </c>
    </row>
    <row r="479" spans="1:26" ht="15.75" customHeight="1">
      <c r="A479" s="17"/>
      <c r="B479" s="20"/>
      <c r="C479" s="26" t="s">
        <v>23</v>
      </c>
      <c r="D479" s="26"/>
      <c r="E479" s="27"/>
      <c r="F479" s="27"/>
      <c r="G479" s="26"/>
      <c r="H479" s="26"/>
      <c r="I479" s="26"/>
      <c r="J479" s="26"/>
      <c r="K479" s="26"/>
      <c r="L479" s="19"/>
      <c r="M479" s="16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59.25" customHeight="1">
      <c r="A480" s="17"/>
      <c r="B480" s="20"/>
      <c r="C480" s="28" t="s">
        <v>600</v>
      </c>
      <c r="D480" s="22" t="s">
        <v>64</v>
      </c>
      <c r="E480" s="29"/>
      <c r="F480" s="29"/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25"/>
      <c r="M480" s="16"/>
      <c r="N480" s="1"/>
      <c r="O480" s="1"/>
      <c r="P480" s="1"/>
      <c r="Q480" s="1"/>
      <c r="R480" s="1"/>
      <c r="S480" s="1">
        <f>(IF(E480&lt;=E465,"","Значение не удовлетворяет заданной формуле"))</f>
        <v>0</v>
      </c>
      <c r="T480" s="1">
        <f>(IF(F480&lt;=F465,"","Значение не удовлетворяет заданной формуле"))</f>
        <v>0</v>
      </c>
      <c r="U480" s="1">
        <f>(IF(G480&lt;=G465,"","Значение не удовлетворяет заданной формуле"))</f>
        <v>0</v>
      </c>
      <c r="V480" s="1">
        <f>(IF(H480&lt;=H465,"","Значение не удовлетворяет заданной формуле"))</f>
        <v>0</v>
      </c>
      <c r="W480" s="1">
        <f>(IF(I480&lt;=I465,"","Значение не удовлетворяет заданной формуле"))</f>
        <v>0</v>
      </c>
      <c r="X480" s="1">
        <f>(IF(J480&lt;=J465,"","Значение не удовлетворяет заданной формуле"))</f>
        <v>0</v>
      </c>
      <c r="Y480" s="1">
        <f>(IF(K480&lt;=K465,"","Значение не удовлетворяет заданной формуле"))</f>
        <v>0</v>
      </c>
      <c r="Z480" s="1" t="s">
        <v>601</v>
      </c>
    </row>
    <row r="481" spans="1:26" ht="114" customHeight="1">
      <c r="A481" s="17"/>
      <c r="B481" s="20" t="s">
        <v>602</v>
      </c>
      <c r="C481" s="39" t="s">
        <v>603</v>
      </c>
      <c r="D481" s="22" t="s">
        <v>20</v>
      </c>
      <c r="E481" s="23"/>
      <c r="F481" s="23"/>
      <c r="G481" s="24">
        <v>75</v>
      </c>
      <c r="H481" s="24">
        <v>66.66666666666669</v>
      </c>
      <c r="I481" s="24">
        <v>80</v>
      </c>
      <c r="J481" s="24">
        <v>80</v>
      </c>
      <c r="K481" s="24">
        <v>100</v>
      </c>
      <c r="L481" s="25"/>
      <c r="M481" s="16"/>
      <c r="N481" s="1"/>
      <c r="O481" s="1"/>
      <c r="P481" s="1"/>
      <c r="Q481" s="1"/>
      <c r="R481" s="1"/>
      <c r="S481" s="1" t="s">
        <v>21</v>
      </c>
      <c r="T481" s="1" t="s">
        <v>21</v>
      </c>
      <c r="U481" s="1" t="s">
        <v>21</v>
      </c>
      <c r="V481" s="1" t="s">
        <v>21</v>
      </c>
      <c r="W481" s="1" t="s">
        <v>21</v>
      </c>
      <c r="X481" s="1" t="s">
        <v>21</v>
      </c>
      <c r="Y481" s="1" t="s">
        <v>21</v>
      </c>
      <c r="Z481" s="1" t="s">
        <v>604</v>
      </c>
    </row>
    <row r="482" spans="1:26" ht="15.75" customHeight="1">
      <c r="A482" s="17"/>
      <c r="B482" s="20"/>
      <c r="C482" s="40" t="s">
        <v>23</v>
      </c>
      <c r="D482" s="40"/>
      <c r="E482" s="27"/>
      <c r="F482" s="27"/>
      <c r="G482" s="40"/>
      <c r="H482" s="40"/>
      <c r="I482" s="40"/>
      <c r="J482" s="40"/>
      <c r="K482" s="40"/>
      <c r="L482" s="19"/>
      <c r="M482" s="16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92.25" customHeight="1">
      <c r="A483" s="17"/>
      <c r="B483" s="20"/>
      <c r="C483" s="21" t="s">
        <v>605</v>
      </c>
      <c r="D483" s="22" t="s">
        <v>64</v>
      </c>
      <c r="E483" s="29"/>
      <c r="F483" s="29"/>
      <c r="G483" s="30">
        <v>6</v>
      </c>
      <c r="H483" s="30">
        <v>4</v>
      </c>
      <c r="I483" s="30">
        <v>4</v>
      </c>
      <c r="J483" s="30">
        <v>4</v>
      </c>
      <c r="K483" s="30">
        <v>4</v>
      </c>
      <c r="L483" s="25"/>
      <c r="M483" s="16"/>
      <c r="N483" s="1"/>
      <c r="O483" s="1"/>
      <c r="P483" s="1"/>
      <c r="Q483" s="1"/>
      <c r="R483" s="1"/>
      <c r="S483" s="1">
        <f>(IF(E483&lt;=E484,"","Значение не удовлетворяет заданной формуле"))</f>
        <v>0</v>
      </c>
      <c r="T483" s="1">
        <f>(IF(F483&lt;=F484,"","Значение не удовлетворяет заданной формуле"))</f>
        <v>0</v>
      </c>
      <c r="U483" s="1">
        <f>(IF(G483&lt;=G484,"","Значение не удовлетворяет заданной формуле"))</f>
        <v>0</v>
      </c>
      <c r="V483" s="1">
        <f>(IF(H483&lt;=H484,"","Значение не удовлетворяет заданной формуле"))</f>
        <v>0</v>
      </c>
      <c r="W483" s="1">
        <f>(IF(I483&lt;=I484,"","Значение не удовлетворяет заданной формуле"))</f>
        <v>0</v>
      </c>
      <c r="X483" s="1">
        <f>(IF(J483&lt;=J484,"","Значение не удовлетворяет заданной формуле"))</f>
        <v>0</v>
      </c>
      <c r="Y483" s="1">
        <f>(IF(K483&lt;=K484,"","Значение не удовлетворяет заданной формуле"))</f>
        <v>0</v>
      </c>
      <c r="Z483" s="1" t="s">
        <v>606</v>
      </c>
    </row>
    <row r="484" spans="1:26" ht="37.5" customHeight="1">
      <c r="A484" s="17"/>
      <c r="B484" s="20"/>
      <c r="C484" s="21" t="s">
        <v>607</v>
      </c>
      <c r="D484" s="22" t="s">
        <v>64</v>
      </c>
      <c r="E484" s="29"/>
      <c r="F484" s="29"/>
      <c r="G484" s="30">
        <v>8</v>
      </c>
      <c r="H484" s="30">
        <v>6</v>
      </c>
      <c r="I484" s="30">
        <v>5</v>
      </c>
      <c r="J484" s="30">
        <v>5</v>
      </c>
      <c r="K484" s="30">
        <v>4</v>
      </c>
      <c r="L484" s="25"/>
      <c r="M484" s="16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4" customHeight="1">
      <c r="A485" s="17"/>
      <c r="B485" s="20" t="s">
        <v>608</v>
      </c>
      <c r="C485" s="39" t="s">
        <v>609</v>
      </c>
      <c r="D485" s="22" t="s">
        <v>20</v>
      </c>
      <c r="E485" s="23"/>
      <c r="F485" s="23"/>
      <c r="G485" s="24">
        <v>100</v>
      </c>
      <c r="H485" s="24">
        <v>100</v>
      </c>
      <c r="I485" s="24">
        <v>100</v>
      </c>
      <c r="J485" s="24">
        <v>100</v>
      </c>
      <c r="K485" s="24">
        <v>100</v>
      </c>
      <c r="L485" s="25"/>
      <c r="M485" s="16"/>
      <c r="N485" s="1"/>
      <c r="O485" s="1"/>
      <c r="P485" s="1"/>
      <c r="Q485" s="1"/>
      <c r="R485" s="1"/>
      <c r="S485" s="1" t="s">
        <v>21</v>
      </c>
      <c r="T485" s="1" t="s">
        <v>21</v>
      </c>
      <c r="U485" s="1" t="s">
        <v>21</v>
      </c>
      <c r="V485" s="1" t="s">
        <v>21</v>
      </c>
      <c r="W485" s="1" t="s">
        <v>21</v>
      </c>
      <c r="X485" s="1" t="s">
        <v>21</v>
      </c>
      <c r="Y485" s="1" t="s">
        <v>21</v>
      </c>
      <c r="Z485" s="1" t="s">
        <v>610</v>
      </c>
    </row>
    <row r="486" spans="1:26" ht="15.75" customHeight="1">
      <c r="A486" s="17"/>
      <c r="B486" s="20"/>
      <c r="C486" s="40" t="s">
        <v>23</v>
      </c>
      <c r="D486" s="40"/>
      <c r="E486" s="27"/>
      <c r="F486" s="27"/>
      <c r="G486" s="40"/>
      <c r="H486" s="40"/>
      <c r="I486" s="40"/>
      <c r="J486" s="40"/>
      <c r="K486" s="40"/>
      <c r="L486" s="19"/>
      <c r="M486" s="16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70.5" customHeight="1">
      <c r="A487" s="17"/>
      <c r="B487" s="20"/>
      <c r="C487" s="21" t="s">
        <v>611</v>
      </c>
      <c r="D487" s="22" t="s">
        <v>64</v>
      </c>
      <c r="E487" s="29"/>
      <c r="F487" s="29"/>
      <c r="G487" s="30">
        <v>1</v>
      </c>
      <c r="H487" s="30">
        <v>1</v>
      </c>
      <c r="I487" s="30">
        <v>1</v>
      </c>
      <c r="J487" s="30">
        <v>1</v>
      </c>
      <c r="K487" s="30">
        <v>1</v>
      </c>
      <c r="L487" s="25"/>
      <c r="M487" s="16"/>
      <c r="N487" s="1"/>
      <c r="O487" s="1"/>
      <c r="P487" s="1"/>
      <c r="Q487" s="1"/>
      <c r="R487" s="1"/>
      <c r="S487" s="1">
        <f>(IF(E487&lt;=E488,"","Значение не удовлетворяет заданной формуле"))</f>
        <v>0</v>
      </c>
      <c r="T487" s="1">
        <f>(IF(F487&lt;=F488,"","Значение не удовлетворяет заданной формуле"))</f>
        <v>0</v>
      </c>
      <c r="U487" s="1">
        <f>(IF(G487&lt;=G488,"","Значение не удовлетворяет заданной формуле"))</f>
        <v>0</v>
      </c>
      <c r="V487" s="1">
        <f>(IF(H487&lt;=H488,"","Значение не удовлетворяет заданной формуле"))</f>
        <v>0</v>
      </c>
      <c r="W487" s="1">
        <f>(IF(I487&lt;=I488,"","Значение не удовлетворяет заданной формуле"))</f>
        <v>0</v>
      </c>
      <c r="X487" s="1">
        <f>(IF(J487&lt;=J488,"","Значение не удовлетворяет заданной формуле"))</f>
        <v>0</v>
      </c>
      <c r="Y487" s="1">
        <f>(IF(K487&lt;=K488,"","Значение не удовлетворяет заданной формуле"))</f>
        <v>0</v>
      </c>
      <c r="Z487" s="1" t="s">
        <v>612</v>
      </c>
    </row>
    <row r="488" spans="1:26" ht="81" customHeight="1">
      <c r="A488" s="17"/>
      <c r="B488" s="20"/>
      <c r="C488" s="21" t="s">
        <v>613</v>
      </c>
      <c r="D488" s="22" t="s">
        <v>64</v>
      </c>
      <c r="E488" s="29"/>
      <c r="F488" s="29"/>
      <c r="G488" s="30">
        <v>1</v>
      </c>
      <c r="H488" s="30">
        <v>1</v>
      </c>
      <c r="I488" s="30">
        <v>1</v>
      </c>
      <c r="J488" s="30">
        <v>1</v>
      </c>
      <c r="K488" s="30">
        <v>1</v>
      </c>
      <c r="L488" s="25"/>
      <c r="M488" s="16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48.75" customHeight="1">
      <c r="A489" s="17"/>
      <c r="B489" s="20" t="s">
        <v>614</v>
      </c>
      <c r="C489" s="39" t="s">
        <v>615</v>
      </c>
      <c r="D489" s="22"/>
      <c r="E489" s="34"/>
      <c r="F489" s="34"/>
      <c r="G489" s="35"/>
      <c r="H489" s="35"/>
      <c r="I489" s="35"/>
      <c r="J489" s="35"/>
      <c r="K489" s="35"/>
      <c r="L489" s="19"/>
      <c r="M489" s="16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7"/>
      <c r="B490" s="20"/>
      <c r="C490" s="21" t="s">
        <v>616</v>
      </c>
      <c r="D490" s="22" t="s">
        <v>20</v>
      </c>
      <c r="E490" s="23"/>
      <c r="F490" s="23"/>
      <c r="G490" s="24">
        <v>100</v>
      </c>
      <c r="H490" s="24">
        <v>100</v>
      </c>
      <c r="I490" s="24">
        <v>100</v>
      </c>
      <c r="J490" s="24">
        <v>100</v>
      </c>
      <c r="K490" s="24">
        <v>100</v>
      </c>
      <c r="L490" s="25"/>
      <c r="M490" s="16"/>
      <c r="N490" s="1"/>
      <c r="O490" s="1"/>
      <c r="P490" s="1"/>
      <c r="Q490" s="1"/>
      <c r="R490" s="1"/>
      <c r="S490" s="1" t="s">
        <v>21</v>
      </c>
      <c r="T490" s="1" t="s">
        <v>21</v>
      </c>
      <c r="U490" s="1" t="s">
        <v>21</v>
      </c>
      <c r="V490" s="1" t="s">
        <v>21</v>
      </c>
      <c r="W490" s="1" t="s">
        <v>21</v>
      </c>
      <c r="X490" s="1" t="s">
        <v>21</v>
      </c>
      <c r="Y490" s="1" t="s">
        <v>21</v>
      </c>
      <c r="Z490" s="1" t="s">
        <v>617</v>
      </c>
    </row>
    <row r="491" spans="1:26" ht="15.75" customHeight="1">
      <c r="A491" s="17"/>
      <c r="B491" s="20"/>
      <c r="C491" s="21" t="s">
        <v>618</v>
      </c>
      <c r="D491" s="22" t="s">
        <v>20</v>
      </c>
      <c r="E491" s="23"/>
      <c r="F491" s="23"/>
      <c r="G491" s="24">
        <v>44.9458483754513</v>
      </c>
      <c r="H491" s="24">
        <v>88.8280647648419</v>
      </c>
      <c r="I491" s="24">
        <v>89.10799298421449</v>
      </c>
      <c r="J491" s="24">
        <v>89.374236128086</v>
      </c>
      <c r="K491" s="24">
        <v>89.62777380100209</v>
      </c>
      <c r="L491" s="25"/>
      <c r="M491" s="16"/>
      <c r="N491" s="1"/>
      <c r="O491" s="1"/>
      <c r="P491" s="1"/>
      <c r="Q491" s="1"/>
      <c r="R491" s="1"/>
      <c r="S491" s="1" t="s">
        <v>21</v>
      </c>
      <c r="T491" s="1" t="s">
        <v>21</v>
      </c>
      <c r="U491" s="1" t="s">
        <v>21</v>
      </c>
      <c r="V491" s="1" t="s">
        <v>21</v>
      </c>
      <c r="W491" s="1" t="s">
        <v>21</v>
      </c>
      <c r="X491" s="1" t="s">
        <v>21</v>
      </c>
      <c r="Y491" s="1" t="s">
        <v>21</v>
      </c>
      <c r="Z491" s="1" t="s">
        <v>619</v>
      </c>
    </row>
    <row r="492" spans="1:26" ht="15.75" customHeight="1">
      <c r="A492" s="17"/>
      <c r="B492" s="20"/>
      <c r="C492" s="21" t="s">
        <v>620</v>
      </c>
      <c r="D492" s="22" t="s">
        <v>20</v>
      </c>
      <c r="E492" s="23"/>
      <c r="F492" s="23"/>
      <c r="G492" s="24">
        <v>8.83116883116883</v>
      </c>
      <c r="H492" s="24">
        <v>11.4984391259105</v>
      </c>
      <c r="I492" s="24">
        <v>12.6615384615385</v>
      </c>
      <c r="J492" s="24">
        <v>12.577777777777799</v>
      </c>
      <c r="K492" s="24">
        <v>12.1428571428571</v>
      </c>
      <c r="L492" s="25"/>
      <c r="M492" s="16"/>
      <c r="N492" s="1"/>
      <c r="O492" s="1"/>
      <c r="P492" s="1"/>
      <c r="Q492" s="1"/>
      <c r="R492" s="1"/>
      <c r="S492" s="1" t="s">
        <v>21</v>
      </c>
      <c r="T492" s="1" t="s">
        <v>21</v>
      </c>
      <c r="U492" s="1" t="s">
        <v>21</v>
      </c>
      <c r="V492" s="1" t="s">
        <v>21</v>
      </c>
      <c r="W492" s="1" t="s">
        <v>21</v>
      </c>
      <c r="X492" s="1" t="s">
        <v>21</v>
      </c>
      <c r="Y492" s="1" t="s">
        <v>21</v>
      </c>
      <c r="Z492" s="1" t="s">
        <v>621</v>
      </c>
    </row>
    <row r="493" spans="1:26" ht="15.75" customHeight="1">
      <c r="A493" s="17"/>
      <c r="B493" s="20"/>
      <c r="C493" s="21" t="s">
        <v>622</v>
      </c>
      <c r="D493" s="22" t="s">
        <v>20</v>
      </c>
      <c r="E493" s="23"/>
      <c r="F493" s="23"/>
      <c r="G493" s="24">
        <v>40</v>
      </c>
      <c r="H493" s="24">
        <v>80.4129591603924</v>
      </c>
      <c r="I493" s="24">
        <v>95.49</v>
      </c>
      <c r="J493" s="24">
        <v>93.5466666666667</v>
      </c>
      <c r="K493" s="24">
        <v>92.01400000000001</v>
      </c>
      <c r="L493" s="25"/>
      <c r="M493" s="16"/>
      <c r="N493" s="1"/>
      <c r="O493" s="1"/>
      <c r="P493" s="1"/>
      <c r="Q493" s="1"/>
      <c r="R493" s="1"/>
      <c r="S493" s="1" t="s">
        <v>21</v>
      </c>
      <c r="T493" s="1" t="s">
        <v>21</v>
      </c>
      <c r="U493" s="1" t="s">
        <v>21</v>
      </c>
      <c r="V493" s="1" t="s">
        <v>21</v>
      </c>
      <c r="W493" s="1" t="s">
        <v>21</v>
      </c>
      <c r="X493" s="1" t="s">
        <v>21</v>
      </c>
      <c r="Y493" s="1" t="s">
        <v>21</v>
      </c>
      <c r="Z493" s="1" t="s">
        <v>623</v>
      </c>
    </row>
    <row r="494" spans="1:26" ht="15.75" customHeight="1">
      <c r="A494" s="17"/>
      <c r="B494" s="20"/>
      <c r="C494" s="21" t="s">
        <v>624</v>
      </c>
      <c r="D494" s="22" t="s">
        <v>20</v>
      </c>
      <c r="E494" s="23"/>
      <c r="F494" s="23"/>
      <c r="G494" s="24">
        <v>100</v>
      </c>
      <c r="H494" s="24">
        <v>100</v>
      </c>
      <c r="I494" s="24">
        <v>100</v>
      </c>
      <c r="J494" s="24">
        <v>100</v>
      </c>
      <c r="K494" s="24">
        <v>100</v>
      </c>
      <c r="L494" s="25"/>
      <c r="M494" s="16"/>
      <c r="N494" s="1"/>
      <c r="O494" s="1"/>
      <c r="P494" s="1"/>
      <c r="Q494" s="1"/>
      <c r="R494" s="1"/>
      <c r="S494" s="1" t="s">
        <v>21</v>
      </c>
      <c r="T494" s="1" t="s">
        <v>21</v>
      </c>
      <c r="U494" s="1" t="s">
        <v>21</v>
      </c>
      <c r="V494" s="1" t="s">
        <v>21</v>
      </c>
      <c r="W494" s="1" t="s">
        <v>21</v>
      </c>
      <c r="X494" s="1" t="s">
        <v>21</v>
      </c>
      <c r="Y494" s="1" t="s">
        <v>21</v>
      </c>
      <c r="Z494" s="1" t="s">
        <v>625</v>
      </c>
    </row>
    <row r="495" spans="1:26" ht="15.75" customHeight="1">
      <c r="A495" s="17"/>
      <c r="B495" s="20"/>
      <c r="C495" s="40" t="s">
        <v>23</v>
      </c>
      <c r="D495" s="40"/>
      <c r="E495" s="27"/>
      <c r="F495" s="27"/>
      <c r="G495" s="40"/>
      <c r="H495" s="40"/>
      <c r="I495" s="40"/>
      <c r="J495" s="40"/>
      <c r="K495" s="40"/>
      <c r="L495" s="19"/>
      <c r="M495" s="16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7" customHeight="1">
      <c r="A496" s="17"/>
      <c r="B496" s="20"/>
      <c r="C496" s="21" t="s">
        <v>626</v>
      </c>
      <c r="D496" s="22"/>
      <c r="E496" s="34"/>
      <c r="F496" s="34"/>
      <c r="G496" s="35"/>
      <c r="H496" s="35"/>
      <c r="I496" s="35"/>
      <c r="J496" s="35"/>
      <c r="K496" s="35"/>
      <c r="L496" s="19"/>
      <c r="M496" s="16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7" customHeight="1">
      <c r="A497" s="17"/>
      <c r="B497" s="20"/>
      <c r="C497" s="28" t="s">
        <v>627</v>
      </c>
      <c r="D497" s="22" t="s">
        <v>628</v>
      </c>
      <c r="E497" s="29"/>
      <c r="F497" s="29"/>
      <c r="G497" s="30">
        <v>75695</v>
      </c>
      <c r="H497" s="30">
        <v>77722</v>
      </c>
      <c r="I497" s="30">
        <v>79749</v>
      </c>
      <c r="J497" s="30">
        <v>81776</v>
      </c>
      <c r="K497" s="30">
        <v>83803</v>
      </c>
      <c r="L497" s="25"/>
      <c r="M497" s="16"/>
      <c r="N497" s="1"/>
      <c r="O497" s="1"/>
      <c r="P497" s="1"/>
      <c r="Q497" s="1"/>
      <c r="R497" s="1"/>
      <c r="S497" s="1">
        <f>(IF(E497&lt;=E503,"","Значение не удовлетворяет заданной формуле"))</f>
        <v>0</v>
      </c>
      <c r="T497" s="1">
        <f>(IF(F497&lt;=F503,"","Значение не удовлетворяет заданной формуле"))</f>
        <v>0</v>
      </c>
      <c r="U497" s="1">
        <f>(IF(G497&lt;=G503,"","Значение не удовлетворяет заданной формуле"))</f>
        <v>0</v>
      </c>
      <c r="V497" s="1">
        <f>(IF(H497&lt;=H503,"","Значение не удовлетворяет заданной формуле"))</f>
        <v>0</v>
      </c>
      <c r="W497" s="1">
        <f>(IF(I497&lt;=I503,"","Значение не удовлетворяет заданной формуле"))</f>
        <v>0</v>
      </c>
      <c r="X497" s="1">
        <f>(IF(J497&lt;=J503,"","Значение не удовлетворяет заданной формуле"))</f>
        <v>0</v>
      </c>
      <c r="Y497" s="1">
        <f>(IF(K497&lt;=K503,"","Значение не удовлетворяет заданной формуле"))</f>
        <v>0</v>
      </c>
      <c r="Z497" s="1" t="s">
        <v>629</v>
      </c>
    </row>
    <row r="498" spans="1:26" ht="27" customHeight="1">
      <c r="A498" s="17"/>
      <c r="B498" s="20"/>
      <c r="C498" s="28" t="s">
        <v>630</v>
      </c>
      <c r="D498" s="22" t="s">
        <v>631</v>
      </c>
      <c r="E498" s="29"/>
      <c r="F498" s="29"/>
      <c r="G498" s="30">
        <v>24899.999999999996</v>
      </c>
      <c r="H498" s="30">
        <v>34563</v>
      </c>
      <c r="I498" s="30">
        <v>35563</v>
      </c>
      <c r="J498" s="30">
        <v>36563</v>
      </c>
      <c r="K498" s="30">
        <v>37563</v>
      </c>
      <c r="L498" s="25"/>
      <c r="M498" s="16"/>
      <c r="N498" s="1"/>
      <c r="O498" s="1"/>
      <c r="P498" s="1"/>
      <c r="Q498" s="1"/>
      <c r="R498" s="1"/>
      <c r="S498" s="1">
        <f>(IF(E498&lt;=E504,"","Значение не удовлетворяет заданной формуле"))</f>
        <v>0</v>
      </c>
      <c r="T498" s="1">
        <f>(IF(F498&lt;=F504,"","Значение не удовлетворяет заданной формуле"))</f>
        <v>0</v>
      </c>
      <c r="U498" s="1">
        <f>(IF(G498&lt;=G504,"","Значение не удовлетворяет заданной формуле"))</f>
        <v>0</v>
      </c>
      <c r="V498" s="1">
        <f>(IF(H498&lt;=H504,"","Значение не удовлетворяет заданной формуле"))</f>
        <v>0</v>
      </c>
      <c r="W498" s="1">
        <f>(IF(I498&lt;=I504,"","Значение не удовлетворяет заданной формуле"))</f>
        <v>0</v>
      </c>
      <c r="X498" s="1">
        <f>(IF(J498&lt;=J504,"","Значение не удовлетворяет заданной формуле"))</f>
        <v>0</v>
      </c>
      <c r="Y498" s="1">
        <f>(IF(K498&lt;=K504,"","Значение не удовлетворяет заданной формуле"))</f>
        <v>0</v>
      </c>
      <c r="Z498" s="1" t="s">
        <v>632</v>
      </c>
    </row>
    <row r="499" spans="1:26" ht="27" customHeight="1">
      <c r="A499" s="17"/>
      <c r="B499" s="20"/>
      <c r="C499" s="28" t="s">
        <v>633</v>
      </c>
      <c r="D499" s="22" t="s">
        <v>634</v>
      </c>
      <c r="E499" s="29"/>
      <c r="F499" s="29"/>
      <c r="G499" s="30">
        <v>4.08</v>
      </c>
      <c r="H499" s="30">
        <v>15.47</v>
      </c>
      <c r="I499" s="30">
        <v>16.46</v>
      </c>
      <c r="J499" s="30">
        <v>16.98</v>
      </c>
      <c r="K499" s="30">
        <v>17</v>
      </c>
      <c r="L499" s="25"/>
      <c r="M499" s="16"/>
      <c r="N499" s="1"/>
      <c r="O499" s="1"/>
      <c r="P499" s="1"/>
      <c r="Q499" s="1"/>
      <c r="R499" s="1"/>
      <c r="S499" s="1">
        <f>(IF(E499&lt;=E505,"","Значение не удовлетворяет заданной формуле"))</f>
        <v>0</v>
      </c>
      <c r="T499" s="1">
        <f>(IF(F499&lt;=F505,"","Значение не удовлетворяет заданной формуле"))</f>
        <v>0</v>
      </c>
      <c r="U499" s="1">
        <f>(IF(G499&lt;=G505,"","Значение не удовлетворяет заданной формуле"))</f>
        <v>0</v>
      </c>
      <c r="V499" s="1">
        <f>(IF(H499&lt;=H505,"","Значение не удовлетворяет заданной формуле"))</f>
        <v>0</v>
      </c>
      <c r="W499" s="1">
        <f>(IF(I499&lt;=I505,"","Значение не удовлетворяет заданной формуле"))</f>
        <v>0</v>
      </c>
      <c r="X499" s="1">
        <f>(IF(J499&lt;=J505,"","Значение не удовлетворяет заданной формуле"))</f>
        <v>0</v>
      </c>
      <c r="Y499" s="1">
        <f>(IF(K499&lt;=K505,"","Значение не удовлетворяет заданной формуле"))</f>
        <v>0</v>
      </c>
      <c r="Z499" s="1" t="s">
        <v>635</v>
      </c>
    </row>
    <row r="500" spans="1:26" ht="27" customHeight="1">
      <c r="A500" s="17"/>
      <c r="B500" s="20"/>
      <c r="C500" s="28" t="s">
        <v>636</v>
      </c>
      <c r="D500" s="22" t="s">
        <v>634</v>
      </c>
      <c r="E500" s="29"/>
      <c r="F500" s="29"/>
      <c r="G500" s="30">
        <v>212</v>
      </c>
      <c r="H500" s="30">
        <v>281.96</v>
      </c>
      <c r="I500" s="30">
        <v>381.96</v>
      </c>
      <c r="J500" s="30">
        <v>420.96000000000004</v>
      </c>
      <c r="K500" s="30">
        <v>460.07</v>
      </c>
      <c r="L500" s="25"/>
      <c r="M500" s="16"/>
      <c r="N500" s="1"/>
      <c r="O500" s="1"/>
      <c r="P500" s="1"/>
      <c r="Q500" s="1"/>
      <c r="R500" s="1"/>
      <c r="S500" s="1">
        <f>(IF(E500&lt;=E506,"","Значение не удовлетворяет заданной формуле"))</f>
        <v>0</v>
      </c>
      <c r="T500" s="1">
        <f>(IF(F500&lt;=F506,"","Значение не удовлетворяет заданной формуле"))</f>
        <v>0</v>
      </c>
      <c r="U500" s="1">
        <f>(IF(G500&lt;=G506,"","Значение не удовлетворяет заданной формуле"))</f>
        <v>0</v>
      </c>
      <c r="V500" s="1">
        <f>(IF(H500&lt;=H506,"","Значение не удовлетворяет заданной формуле"))</f>
        <v>0</v>
      </c>
      <c r="W500" s="1">
        <f>(IF(I500&lt;=I506,"","Значение не удовлетворяет заданной формуле"))</f>
        <v>0</v>
      </c>
      <c r="X500" s="1">
        <f>(IF(J500&lt;=J506,"","Значение не удовлетворяет заданной формуле"))</f>
        <v>0</v>
      </c>
      <c r="Y500" s="1">
        <f>(IF(K500&lt;=K506,"","Значение не удовлетворяет заданной формуле"))</f>
        <v>0</v>
      </c>
      <c r="Z500" s="1" t="s">
        <v>637</v>
      </c>
    </row>
    <row r="501" spans="1:26" ht="27" customHeight="1">
      <c r="A501" s="17"/>
      <c r="B501" s="20"/>
      <c r="C501" s="28" t="s">
        <v>638</v>
      </c>
      <c r="D501" s="22" t="s">
        <v>634</v>
      </c>
      <c r="E501" s="29"/>
      <c r="F501" s="29"/>
      <c r="G501" s="30">
        <v>6032</v>
      </c>
      <c r="H501" s="30">
        <v>7300</v>
      </c>
      <c r="I501" s="30">
        <v>8000</v>
      </c>
      <c r="J501" s="30">
        <v>9000</v>
      </c>
      <c r="K501" s="30">
        <v>9500</v>
      </c>
      <c r="L501" s="25"/>
      <c r="M501" s="16"/>
      <c r="N501" s="1"/>
      <c r="O501" s="1"/>
      <c r="P501" s="1"/>
      <c r="Q501" s="1"/>
      <c r="R501" s="1"/>
      <c r="S501" s="1">
        <f>(IF(E501&lt;=E507,"","Значение не удовлетворяет заданной формуле"))</f>
        <v>0</v>
      </c>
      <c r="T501" s="1">
        <f>(IF(F501&lt;=F507,"","Значение не удовлетворяет заданной формуле"))</f>
        <v>0</v>
      </c>
      <c r="U501" s="1">
        <f>(IF(G501&lt;=G507,"","Значение не удовлетворяет заданной формуле"))</f>
        <v>0</v>
      </c>
      <c r="V501" s="1">
        <f>(IF(H501&lt;=H507,"","Значение не удовлетворяет заданной формуле"))</f>
        <v>0</v>
      </c>
      <c r="W501" s="1">
        <f>(IF(I501&lt;=I507,"","Значение не удовлетворяет заданной формуле"))</f>
        <v>0</v>
      </c>
      <c r="X501" s="1">
        <f>(IF(J501&lt;=J507,"","Значение не удовлетворяет заданной формуле"))</f>
        <v>0</v>
      </c>
      <c r="Y501" s="1">
        <f>(IF(K501&lt;=K507,"","Значение не удовлетворяет заданной формуле"))</f>
        <v>0</v>
      </c>
      <c r="Z501" s="1" t="s">
        <v>639</v>
      </c>
    </row>
    <row r="502" spans="1:26" ht="15.75" customHeight="1">
      <c r="A502" s="17"/>
      <c r="B502" s="20"/>
      <c r="C502" s="21" t="s">
        <v>640</v>
      </c>
      <c r="D502" s="22"/>
      <c r="E502" s="34"/>
      <c r="F502" s="34"/>
      <c r="G502" s="35"/>
      <c r="H502" s="35"/>
      <c r="I502" s="35"/>
      <c r="J502" s="35"/>
      <c r="K502" s="35"/>
      <c r="L502" s="19"/>
      <c r="M502" s="16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7"/>
      <c r="B503" s="20"/>
      <c r="C503" s="28" t="s">
        <v>616</v>
      </c>
      <c r="D503" s="22" t="s">
        <v>628</v>
      </c>
      <c r="E503" s="29"/>
      <c r="F503" s="29"/>
      <c r="G503" s="30">
        <v>75695</v>
      </c>
      <c r="H503" s="30">
        <v>77722</v>
      </c>
      <c r="I503" s="30">
        <v>79749</v>
      </c>
      <c r="J503" s="30">
        <v>81776</v>
      </c>
      <c r="K503" s="30">
        <v>83803</v>
      </c>
      <c r="L503" s="25"/>
      <c r="M503" s="16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7"/>
      <c r="B504" s="20"/>
      <c r="C504" s="28" t="s">
        <v>618</v>
      </c>
      <c r="D504" s="22" t="s">
        <v>631</v>
      </c>
      <c r="E504" s="29"/>
      <c r="F504" s="29"/>
      <c r="G504" s="30">
        <v>55399.99999999999</v>
      </c>
      <c r="H504" s="30">
        <v>38910</v>
      </c>
      <c r="I504" s="30">
        <v>39910</v>
      </c>
      <c r="J504" s="30">
        <v>40910</v>
      </c>
      <c r="K504" s="30">
        <v>41910</v>
      </c>
      <c r="L504" s="25"/>
      <c r="M504" s="16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7"/>
      <c r="B505" s="20"/>
      <c r="C505" s="28" t="s">
        <v>620</v>
      </c>
      <c r="D505" s="22" t="s">
        <v>634</v>
      </c>
      <c r="E505" s="29"/>
      <c r="F505" s="29"/>
      <c r="G505" s="30">
        <v>46.2</v>
      </c>
      <c r="H505" s="30">
        <v>134.54</v>
      </c>
      <c r="I505" s="30">
        <v>130</v>
      </c>
      <c r="J505" s="30">
        <v>135</v>
      </c>
      <c r="K505" s="30">
        <v>140</v>
      </c>
      <c r="L505" s="25"/>
      <c r="M505" s="16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7"/>
      <c r="B506" s="20"/>
      <c r="C506" s="28" t="s">
        <v>622</v>
      </c>
      <c r="D506" s="22" t="s">
        <v>634</v>
      </c>
      <c r="E506" s="29"/>
      <c r="F506" s="29"/>
      <c r="G506" s="30">
        <v>530</v>
      </c>
      <c r="H506" s="30">
        <v>350.64</v>
      </c>
      <c r="I506" s="30">
        <v>400</v>
      </c>
      <c r="J506" s="30">
        <v>450</v>
      </c>
      <c r="K506" s="30">
        <v>500</v>
      </c>
      <c r="L506" s="25"/>
      <c r="M506" s="16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7"/>
      <c r="B507" s="20"/>
      <c r="C507" s="28" t="s">
        <v>624</v>
      </c>
      <c r="D507" s="22" t="s">
        <v>634</v>
      </c>
      <c r="E507" s="29"/>
      <c r="F507" s="29"/>
      <c r="G507" s="30">
        <v>6032</v>
      </c>
      <c r="H507" s="30">
        <v>7300</v>
      </c>
      <c r="I507" s="30">
        <v>8000</v>
      </c>
      <c r="J507" s="30">
        <v>9000</v>
      </c>
      <c r="K507" s="30">
        <v>9500</v>
      </c>
      <c r="L507" s="25"/>
      <c r="M507" s="16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7" customHeight="1">
      <c r="A508" s="17"/>
      <c r="B508" s="20" t="s">
        <v>641</v>
      </c>
      <c r="C508" s="39" t="s">
        <v>642</v>
      </c>
      <c r="D508" s="22" t="s">
        <v>20</v>
      </c>
      <c r="E508" s="23"/>
      <c r="F508" s="23"/>
      <c r="G508" s="24">
        <v>97.9478094155225</v>
      </c>
      <c r="H508" s="24">
        <v>92.68187610220811</v>
      </c>
      <c r="I508" s="24">
        <v>100</v>
      </c>
      <c r="J508" s="24">
        <v>100</v>
      </c>
      <c r="K508" s="24">
        <v>100</v>
      </c>
      <c r="L508" s="25"/>
      <c r="M508" s="16"/>
      <c r="N508" s="1"/>
      <c r="O508" s="1"/>
      <c r="P508" s="1"/>
      <c r="Q508" s="1"/>
      <c r="R508" s="1"/>
      <c r="S508" s="1" t="s">
        <v>21</v>
      </c>
      <c r="T508" s="1" t="s">
        <v>21</v>
      </c>
      <c r="U508" s="1" t="s">
        <v>21</v>
      </c>
      <c r="V508" s="1" t="s">
        <v>21</v>
      </c>
      <c r="W508" s="1" t="s">
        <v>21</v>
      </c>
      <c r="X508" s="1" t="s">
        <v>21</v>
      </c>
      <c r="Y508" s="1" t="s">
        <v>21</v>
      </c>
      <c r="Z508" s="1" t="s">
        <v>643</v>
      </c>
    </row>
    <row r="509" spans="1:26" ht="15.75" customHeight="1">
      <c r="A509" s="17"/>
      <c r="B509" s="20"/>
      <c r="C509" s="40" t="s">
        <v>23</v>
      </c>
      <c r="D509" s="40"/>
      <c r="E509" s="27"/>
      <c r="F509" s="27"/>
      <c r="G509" s="40"/>
      <c r="H509" s="40"/>
      <c r="I509" s="40"/>
      <c r="J509" s="40"/>
      <c r="K509" s="40"/>
      <c r="L509" s="19"/>
      <c r="M509" s="16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7"/>
      <c r="B510" s="20"/>
      <c r="C510" s="21" t="s">
        <v>644</v>
      </c>
      <c r="D510" s="22" t="s">
        <v>99</v>
      </c>
      <c r="E510" s="29"/>
      <c r="F510" s="29"/>
      <c r="G510" s="30">
        <v>98987211</v>
      </c>
      <c r="H510" s="30">
        <v>88904235.05</v>
      </c>
      <c r="I510" s="30">
        <v>102057040</v>
      </c>
      <c r="J510" s="30">
        <v>102057040</v>
      </c>
      <c r="K510" s="30">
        <v>102057040</v>
      </c>
      <c r="L510" s="25"/>
      <c r="M510" s="16"/>
      <c r="N510" s="1"/>
      <c r="O510" s="1"/>
      <c r="P510" s="1"/>
      <c r="Q510" s="1"/>
      <c r="R510" s="1"/>
      <c r="S510" s="1">
        <f>(IF(E510&lt;=E511,"","Значение не удовлетворяет заданной формуле"))</f>
        <v>0</v>
      </c>
      <c r="T510" s="1">
        <f>(IF(F510&lt;=F511,"","Значение не удовлетворяет заданной формуле"))</f>
        <v>0</v>
      </c>
      <c r="U510" s="1">
        <f>(IF(G510&lt;=G511,"","Значение не удовлетворяет заданной формуле"))</f>
        <v>0</v>
      </c>
      <c r="V510" s="1">
        <f>(IF(H510&lt;=H511,"","Значение не удовлетворяет заданной формуле"))</f>
        <v>0</v>
      </c>
      <c r="W510" s="1">
        <f>(IF(I510&lt;=I511,"","Значение не удовлетворяет заданной формуле"))</f>
        <v>0</v>
      </c>
      <c r="X510" s="1">
        <f>(IF(J510&lt;=J511,"","Значение не удовлетворяет заданной формуле"))</f>
        <v>0</v>
      </c>
      <c r="Y510" s="1">
        <f>(IF(K510&lt;=K511,"","Значение не удовлетворяет заданной формуле"))</f>
        <v>0</v>
      </c>
      <c r="Z510" s="1" t="s">
        <v>645</v>
      </c>
    </row>
    <row r="511" spans="1:26" ht="15.75" customHeight="1">
      <c r="A511" s="17"/>
      <c r="B511" s="20"/>
      <c r="C511" s="21" t="s">
        <v>646</v>
      </c>
      <c r="D511" s="22" t="s">
        <v>99</v>
      </c>
      <c r="E511" s="29"/>
      <c r="F511" s="29"/>
      <c r="G511" s="30">
        <v>101061179</v>
      </c>
      <c r="H511" s="30">
        <v>95924077.92</v>
      </c>
      <c r="I511" s="30">
        <v>102057040</v>
      </c>
      <c r="J511" s="30">
        <v>102057040</v>
      </c>
      <c r="K511" s="30">
        <v>102057040</v>
      </c>
      <c r="L511" s="25"/>
      <c r="M511" s="16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7" customHeight="1">
      <c r="A512" s="17"/>
      <c r="B512" s="20" t="s">
        <v>647</v>
      </c>
      <c r="C512" s="39" t="s">
        <v>648</v>
      </c>
      <c r="D512" s="22"/>
      <c r="E512" s="34"/>
      <c r="F512" s="34"/>
      <c r="G512" s="35"/>
      <c r="H512" s="35"/>
      <c r="I512" s="35"/>
      <c r="J512" s="35"/>
      <c r="K512" s="35"/>
      <c r="L512" s="19"/>
      <c r="M512" s="16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7"/>
      <c r="B513" s="20"/>
      <c r="C513" s="21" t="s">
        <v>649</v>
      </c>
      <c r="D513" s="22" t="s">
        <v>20</v>
      </c>
      <c r="E513" s="23"/>
      <c r="F513" s="23"/>
      <c r="G513" s="24">
        <v>100</v>
      </c>
      <c r="H513" s="24">
        <v>100</v>
      </c>
      <c r="I513" s="24">
        <v>100</v>
      </c>
      <c r="J513" s="24">
        <v>100</v>
      </c>
      <c r="K513" s="24">
        <v>100</v>
      </c>
      <c r="L513" s="25"/>
      <c r="M513" s="16"/>
      <c r="N513" s="1"/>
      <c r="O513" s="1"/>
      <c r="P513" s="1"/>
      <c r="Q513" s="1"/>
      <c r="R513" s="1"/>
      <c r="S513" s="1" t="s">
        <v>21</v>
      </c>
      <c r="T513" s="1" t="s">
        <v>21</v>
      </c>
      <c r="U513" s="1" t="s">
        <v>21</v>
      </c>
      <c r="V513" s="1" t="s">
        <v>21</v>
      </c>
      <c r="W513" s="1" t="s">
        <v>21</v>
      </c>
      <c r="X513" s="1" t="s">
        <v>21</v>
      </c>
      <c r="Y513" s="1" t="s">
        <v>21</v>
      </c>
      <c r="Z513" s="1" t="s">
        <v>650</v>
      </c>
    </row>
    <row r="514" spans="1:26" ht="15.75" customHeight="1">
      <c r="A514" s="17"/>
      <c r="B514" s="20"/>
      <c r="C514" s="26" t="s">
        <v>23</v>
      </c>
      <c r="D514" s="26"/>
      <c r="E514" s="27"/>
      <c r="F514" s="27"/>
      <c r="G514" s="26"/>
      <c r="H514" s="26"/>
      <c r="I514" s="26"/>
      <c r="J514" s="26"/>
      <c r="K514" s="26"/>
      <c r="L514" s="19"/>
      <c r="M514" s="16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7" customHeight="1">
      <c r="A515" s="17"/>
      <c r="B515" s="20"/>
      <c r="C515" s="28" t="s">
        <v>651</v>
      </c>
      <c r="D515" s="22" t="s">
        <v>64</v>
      </c>
      <c r="E515" s="29"/>
      <c r="F515" s="29"/>
      <c r="G515" s="30">
        <v>25</v>
      </c>
      <c r="H515" s="30">
        <v>87</v>
      </c>
      <c r="I515" s="30">
        <v>87</v>
      </c>
      <c r="J515" s="30">
        <v>87</v>
      </c>
      <c r="K515" s="30">
        <v>87</v>
      </c>
      <c r="L515" s="25"/>
      <c r="M515" s="16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7" customHeight="1">
      <c r="A516" s="17"/>
      <c r="B516" s="20"/>
      <c r="C516" s="28" t="s">
        <v>652</v>
      </c>
      <c r="D516" s="22" t="s">
        <v>64</v>
      </c>
      <c r="E516" s="29"/>
      <c r="F516" s="29"/>
      <c r="G516" s="30">
        <v>25</v>
      </c>
      <c r="H516" s="30">
        <v>87</v>
      </c>
      <c r="I516" s="30">
        <v>87</v>
      </c>
      <c r="J516" s="30">
        <v>87</v>
      </c>
      <c r="K516" s="30">
        <v>87</v>
      </c>
      <c r="L516" s="25"/>
      <c r="M516" s="16"/>
      <c r="N516" s="1"/>
      <c r="O516" s="1"/>
      <c r="P516" s="1"/>
      <c r="Q516" s="1"/>
      <c r="R516" s="1"/>
      <c r="S516" s="1">
        <f>(IF(E516&lt;=E515,"","Значение не удовлетворяет заданной формуле"))</f>
        <v>0</v>
      </c>
      <c r="T516" s="1">
        <f>(IF(F516&lt;=F515,"","Значение не удовлетворяет заданной формуле"))</f>
        <v>0</v>
      </c>
      <c r="U516" s="1">
        <f>(IF(G516&lt;=G515,"","Значение не удовлетворяет заданной формуле"))</f>
        <v>0</v>
      </c>
      <c r="V516" s="1">
        <f>(IF(H516&lt;=H515,"","Значение не удовлетворяет заданной формуле"))</f>
        <v>0</v>
      </c>
      <c r="W516" s="1">
        <f>(IF(I516&lt;=I515,"","Значение не удовлетворяет заданной формуле"))</f>
        <v>0</v>
      </c>
      <c r="X516" s="1">
        <f>(IF(J516&lt;=J515,"","Значение не удовлетворяет заданной формуле"))</f>
        <v>0</v>
      </c>
      <c r="Y516" s="1">
        <f>(IF(K516&lt;=K515,"","Значение не удовлетворяет заданной формуле"))</f>
        <v>0</v>
      </c>
      <c r="Z516" s="1" t="s">
        <v>653</v>
      </c>
    </row>
    <row r="517" spans="1:26" ht="15.75" customHeight="1">
      <c r="A517" s="17"/>
      <c r="B517" s="20"/>
      <c r="C517" s="21" t="s">
        <v>654</v>
      </c>
      <c r="D517" s="22" t="s">
        <v>20</v>
      </c>
      <c r="E517" s="23"/>
      <c r="F517" s="23"/>
      <c r="G517" s="24">
        <v>100</v>
      </c>
      <c r="H517" s="24">
        <v>100</v>
      </c>
      <c r="I517" s="24">
        <v>100</v>
      </c>
      <c r="J517" s="24">
        <v>100</v>
      </c>
      <c r="K517" s="24">
        <v>100</v>
      </c>
      <c r="L517" s="25"/>
      <c r="M517" s="16"/>
      <c r="N517" s="1"/>
      <c r="O517" s="1"/>
      <c r="P517" s="1"/>
      <c r="Q517" s="1"/>
      <c r="R517" s="1"/>
      <c r="S517" s="1" t="s">
        <v>21</v>
      </c>
      <c r="T517" s="1" t="s">
        <v>21</v>
      </c>
      <c r="U517" s="1" t="s">
        <v>21</v>
      </c>
      <c r="V517" s="1" t="s">
        <v>21</v>
      </c>
      <c r="W517" s="1" t="s">
        <v>21</v>
      </c>
      <c r="X517" s="1" t="s">
        <v>21</v>
      </c>
      <c r="Y517" s="1" t="s">
        <v>21</v>
      </c>
      <c r="Z517" s="1" t="s">
        <v>655</v>
      </c>
    </row>
    <row r="518" spans="1:26" ht="15.75" customHeight="1">
      <c r="A518" s="17"/>
      <c r="B518" s="20"/>
      <c r="C518" s="26" t="s">
        <v>23</v>
      </c>
      <c r="D518" s="26"/>
      <c r="E518" s="27"/>
      <c r="F518" s="27"/>
      <c r="G518" s="26"/>
      <c r="H518" s="26"/>
      <c r="I518" s="26"/>
      <c r="J518" s="26"/>
      <c r="K518" s="26"/>
      <c r="L518" s="19"/>
      <c r="M518" s="16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7" customHeight="1">
      <c r="A519" s="17"/>
      <c r="B519" s="20"/>
      <c r="C519" s="28" t="s">
        <v>656</v>
      </c>
      <c r="D519" s="22" t="s">
        <v>64</v>
      </c>
      <c r="E519" s="29"/>
      <c r="F519" s="29"/>
      <c r="G519" s="30">
        <v>23</v>
      </c>
      <c r="H519" s="30">
        <v>24</v>
      </c>
      <c r="I519" s="30">
        <v>24</v>
      </c>
      <c r="J519" s="30">
        <v>24</v>
      </c>
      <c r="K519" s="30">
        <v>24</v>
      </c>
      <c r="L519" s="25"/>
      <c r="M519" s="16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7" customHeight="1">
      <c r="A520" s="17"/>
      <c r="B520" s="20"/>
      <c r="C520" s="28" t="s">
        <v>657</v>
      </c>
      <c r="D520" s="22" t="s">
        <v>64</v>
      </c>
      <c r="E520" s="29"/>
      <c r="F520" s="29"/>
      <c r="G520" s="30">
        <v>23</v>
      </c>
      <c r="H520" s="30">
        <v>24</v>
      </c>
      <c r="I520" s="30">
        <v>24</v>
      </c>
      <c r="J520" s="30">
        <v>24</v>
      </c>
      <c r="K520" s="30">
        <v>24</v>
      </c>
      <c r="L520" s="25"/>
      <c r="M520" s="16"/>
      <c r="N520" s="1"/>
      <c r="O520" s="1"/>
      <c r="P520" s="1"/>
      <c r="Q520" s="1"/>
      <c r="R520" s="1"/>
      <c r="S520" s="1">
        <f>(IF(E520&lt;=E519,"","Значение не удовлетворяет заданной формуле"))</f>
        <v>0</v>
      </c>
      <c r="T520" s="1">
        <f>(IF(F520&lt;=F519,"","Значение не удовлетворяет заданной формуле"))</f>
        <v>0</v>
      </c>
      <c r="U520" s="1">
        <f>(IF(G520&lt;=G519,"","Значение не удовлетворяет заданной формуле"))</f>
        <v>0</v>
      </c>
      <c r="V520" s="1">
        <f>(IF(H520&lt;=H519,"","Значение не удовлетворяет заданной формуле"))</f>
        <v>0</v>
      </c>
      <c r="W520" s="1">
        <f>(IF(I520&lt;=I519,"","Значение не удовлетворяет заданной формуле"))</f>
        <v>0</v>
      </c>
      <c r="X520" s="1">
        <f>(IF(J520&lt;=J519,"","Значение не удовлетворяет заданной формуле"))</f>
        <v>0</v>
      </c>
      <c r="Y520" s="1">
        <f>(IF(K520&lt;=K519,"","Значение не удовлетворяет заданной формуле"))</f>
        <v>0</v>
      </c>
      <c r="Z520" s="1" t="s">
        <v>658</v>
      </c>
    </row>
    <row r="521" spans="1:26" ht="27" customHeight="1">
      <c r="A521" s="17"/>
      <c r="B521" s="20" t="s">
        <v>659</v>
      </c>
      <c r="C521" s="39" t="s">
        <v>660</v>
      </c>
      <c r="D521" s="22"/>
      <c r="E521" s="34"/>
      <c r="F521" s="34"/>
      <c r="G521" s="35"/>
      <c r="H521" s="35"/>
      <c r="I521" s="35"/>
      <c r="J521" s="35"/>
      <c r="K521" s="35"/>
      <c r="L521" s="19"/>
      <c r="M521" s="16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7"/>
      <c r="B522" s="20"/>
      <c r="C522" s="21" t="s">
        <v>661</v>
      </c>
      <c r="D522" s="22" t="s">
        <v>20</v>
      </c>
      <c r="E522" s="23"/>
      <c r="F522" s="23"/>
      <c r="G522" s="24">
        <v>100</v>
      </c>
      <c r="H522" s="24">
        <v>100</v>
      </c>
      <c r="I522" s="24">
        <v>100</v>
      </c>
      <c r="J522" s="24">
        <v>100</v>
      </c>
      <c r="K522" s="24">
        <v>100</v>
      </c>
      <c r="L522" s="25"/>
      <c r="M522" s="16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7"/>
      <c r="B523" s="20"/>
      <c r="C523" s="26" t="s">
        <v>23</v>
      </c>
      <c r="D523" s="26"/>
      <c r="E523" s="27"/>
      <c r="F523" s="27"/>
      <c r="G523" s="26"/>
      <c r="H523" s="26"/>
      <c r="I523" s="26"/>
      <c r="J523" s="26"/>
      <c r="K523" s="26"/>
      <c r="L523" s="19"/>
      <c r="M523" s="16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7.5" customHeight="1">
      <c r="A524" s="17"/>
      <c r="B524" s="20"/>
      <c r="C524" s="28" t="s">
        <v>662</v>
      </c>
      <c r="D524" s="22" t="s">
        <v>663</v>
      </c>
      <c r="E524" s="29"/>
      <c r="F524" s="29"/>
      <c r="G524" s="30">
        <v>13.11</v>
      </c>
      <c r="H524" s="30">
        <v>14.99</v>
      </c>
      <c r="I524" s="30">
        <v>14.99</v>
      </c>
      <c r="J524" s="30">
        <v>14.99</v>
      </c>
      <c r="K524" s="30">
        <v>14.99</v>
      </c>
      <c r="L524" s="25"/>
      <c r="M524" s="16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7.5" customHeight="1">
      <c r="A525" s="17"/>
      <c r="B525" s="20"/>
      <c r="C525" s="28" t="s">
        <v>664</v>
      </c>
      <c r="D525" s="22" t="s">
        <v>663</v>
      </c>
      <c r="E525" s="29"/>
      <c r="F525" s="29"/>
      <c r="G525" s="30">
        <v>13.11</v>
      </c>
      <c r="H525" s="30">
        <v>14.99</v>
      </c>
      <c r="I525" s="30">
        <v>14.99</v>
      </c>
      <c r="J525" s="30">
        <v>14.99</v>
      </c>
      <c r="K525" s="30">
        <v>14.99</v>
      </c>
      <c r="L525" s="25"/>
      <c r="M525" s="16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7"/>
      <c r="B526" s="20"/>
      <c r="C526" s="21" t="s">
        <v>665</v>
      </c>
      <c r="D526" s="22" t="s">
        <v>20</v>
      </c>
      <c r="E526" s="23"/>
      <c r="F526" s="23"/>
      <c r="G526" s="24"/>
      <c r="H526" s="24"/>
      <c r="I526" s="24"/>
      <c r="J526" s="24"/>
      <c r="K526" s="24"/>
      <c r="L526" s="25"/>
      <c r="M526" s="16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7"/>
      <c r="B527" s="20"/>
      <c r="C527" s="26" t="s">
        <v>23</v>
      </c>
      <c r="D527" s="26"/>
      <c r="E527" s="27"/>
      <c r="F527" s="27"/>
      <c r="G527" s="26"/>
      <c r="H527" s="26"/>
      <c r="I527" s="26"/>
      <c r="J527" s="26"/>
      <c r="K527" s="26"/>
      <c r="L527" s="19"/>
      <c r="M527" s="16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7.5" customHeight="1">
      <c r="A528" s="17"/>
      <c r="B528" s="20"/>
      <c r="C528" s="28" t="s">
        <v>666</v>
      </c>
      <c r="D528" s="22" t="s">
        <v>663</v>
      </c>
      <c r="E528" s="29"/>
      <c r="F528" s="29"/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25"/>
      <c r="M528" s="16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7.5" customHeight="1">
      <c r="A529" s="17"/>
      <c r="B529" s="20"/>
      <c r="C529" s="28" t="s">
        <v>667</v>
      </c>
      <c r="D529" s="22" t="s">
        <v>663</v>
      </c>
      <c r="E529" s="29"/>
      <c r="F529" s="29"/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25"/>
      <c r="M529" s="16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7"/>
      <c r="B530" s="20" t="s">
        <v>668</v>
      </c>
      <c r="C530" s="39" t="s">
        <v>669</v>
      </c>
      <c r="D530" s="22" t="s">
        <v>20</v>
      </c>
      <c r="E530" s="23"/>
      <c r="F530" s="23"/>
      <c r="G530" s="24">
        <v>50</v>
      </c>
      <c r="H530" s="24">
        <v>100</v>
      </c>
      <c r="I530" s="24">
        <v>100</v>
      </c>
      <c r="J530" s="24">
        <v>0</v>
      </c>
      <c r="K530" s="24">
        <v>0</v>
      </c>
      <c r="L530" s="25"/>
      <c r="M530" s="16"/>
      <c r="N530" s="1"/>
      <c r="O530" s="1"/>
      <c r="P530" s="1"/>
      <c r="Q530" s="1"/>
      <c r="R530" s="1"/>
      <c r="S530" s="1" t="s">
        <v>21</v>
      </c>
      <c r="T530" s="1" t="s">
        <v>21</v>
      </c>
      <c r="U530" s="1" t="s">
        <v>21</v>
      </c>
      <c r="V530" s="1" t="s">
        <v>21</v>
      </c>
      <c r="W530" s="1" t="s">
        <v>21</v>
      </c>
      <c r="X530" s="1" t="s">
        <v>21</v>
      </c>
      <c r="Y530" s="1" t="s">
        <v>21</v>
      </c>
      <c r="Z530" s="1" t="s">
        <v>670</v>
      </c>
    </row>
    <row r="531" spans="1:26" ht="15.75" customHeight="1">
      <c r="A531" s="17"/>
      <c r="B531" s="20"/>
      <c r="C531" s="40" t="s">
        <v>23</v>
      </c>
      <c r="D531" s="40"/>
      <c r="E531" s="27"/>
      <c r="F531" s="27"/>
      <c r="G531" s="40"/>
      <c r="H531" s="40"/>
      <c r="I531" s="40"/>
      <c r="J531" s="40"/>
      <c r="K531" s="40"/>
      <c r="L531" s="19"/>
      <c r="M531" s="16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7" customHeight="1">
      <c r="A532" s="17"/>
      <c r="B532" s="20"/>
      <c r="C532" s="21" t="s">
        <v>671</v>
      </c>
      <c r="D532" s="22" t="s">
        <v>64</v>
      </c>
      <c r="E532" s="29"/>
      <c r="F532" s="29"/>
      <c r="G532" s="30">
        <v>1</v>
      </c>
      <c r="H532" s="30">
        <v>1</v>
      </c>
      <c r="I532" s="30">
        <v>1</v>
      </c>
      <c r="J532" s="30">
        <v>0</v>
      </c>
      <c r="K532" s="30">
        <v>0</v>
      </c>
      <c r="L532" s="25"/>
      <c r="M532" s="16"/>
      <c r="N532" s="1"/>
      <c r="O532" s="1"/>
      <c r="P532" s="1"/>
      <c r="Q532" s="1"/>
      <c r="R532" s="1"/>
      <c r="S532" s="1">
        <f>(IF(E532&lt;=E533,"","Значение не удовлетворяет заданной формуле"))</f>
        <v>0</v>
      </c>
      <c r="T532" s="1">
        <f>(IF(F532&lt;=F533,"","Значение не удовлетворяет заданной формуле"))</f>
        <v>0</v>
      </c>
      <c r="U532" s="1">
        <f>(IF(G532&lt;=G533,"","Значение не удовлетворяет заданной формуле"))</f>
        <v>0</v>
      </c>
      <c r="V532" s="1">
        <f>(IF(H532&lt;=H533,"","Значение не удовлетворяет заданной формуле"))</f>
        <v>0</v>
      </c>
      <c r="W532" s="1">
        <f>(IF(I532&lt;=I533,"","Значение не удовлетворяет заданной формуле"))</f>
        <v>0</v>
      </c>
      <c r="X532" s="1">
        <f>(IF(J532&lt;=J533,"","Значение не удовлетворяет заданной формуле"))</f>
        <v>0</v>
      </c>
      <c r="Y532" s="1">
        <f>(IF(K532&lt;=K533,"","Значение не удовлетворяет заданной формуле"))</f>
        <v>0</v>
      </c>
      <c r="Z532" s="1" t="s">
        <v>672</v>
      </c>
    </row>
    <row r="533" spans="1:26" ht="27" customHeight="1">
      <c r="A533" s="17"/>
      <c r="B533" s="20"/>
      <c r="C533" s="21" t="s">
        <v>673</v>
      </c>
      <c r="D533" s="22" t="s">
        <v>64</v>
      </c>
      <c r="E533" s="29"/>
      <c r="F533" s="29"/>
      <c r="G533" s="30">
        <v>2</v>
      </c>
      <c r="H533" s="30">
        <v>1</v>
      </c>
      <c r="I533" s="30">
        <v>1</v>
      </c>
      <c r="J533" s="30">
        <v>2</v>
      </c>
      <c r="K533" s="30">
        <v>2</v>
      </c>
      <c r="L533" s="25"/>
      <c r="M533" s="16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7" customHeight="1">
      <c r="A534" s="17"/>
      <c r="B534" s="20" t="s">
        <v>674</v>
      </c>
      <c r="C534" s="39" t="s">
        <v>675</v>
      </c>
      <c r="D534" s="22" t="s">
        <v>20</v>
      </c>
      <c r="E534" s="23"/>
      <c r="F534" s="23"/>
      <c r="G534" s="24">
        <v>46.3186077643909</v>
      </c>
      <c r="H534" s="24">
        <v>47.0510271703115</v>
      </c>
      <c r="I534" s="24">
        <v>48.2236842105263</v>
      </c>
      <c r="J534" s="24">
        <v>49.426751592356695</v>
      </c>
      <c r="K534" s="24">
        <v>51</v>
      </c>
      <c r="L534" s="25"/>
      <c r="M534" s="16"/>
      <c r="N534" s="1"/>
      <c r="O534" s="1"/>
      <c r="P534" s="1"/>
      <c r="Q534" s="1"/>
      <c r="R534" s="1"/>
      <c r="S534" s="1" t="s">
        <v>21</v>
      </c>
      <c r="T534" s="1" t="s">
        <v>21</v>
      </c>
      <c r="U534" s="1" t="s">
        <v>21</v>
      </c>
      <c r="V534" s="1" t="s">
        <v>21</v>
      </c>
      <c r="W534" s="1" t="s">
        <v>21</v>
      </c>
      <c r="X534" s="1" t="s">
        <v>21</v>
      </c>
      <c r="Y534" s="1" t="s">
        <v>21</v>
      </c>
      <c r="Z534" s="1" t="s">
        <v>676</v>
      </c>
    </row>
    <row r="535" spans="1:26" ht="15.75" customHeight="1">
      <c r="A535" s="17"/>
      <c r="B535" s="20"/>
      <c r="C535" s="40" t="s">
        <v>23</v>
      </c>
      <c r="D535" s="40"/>
      <c r="E535" s="27"/>
      <c r="F535" s="27"/>
      <c r="G535" s="40"/>
      <c r="H535" s="40"/>
      <c r="I535" s="40"/>
      <c r="J535" s="40"/>
      <c r="K535" s="40"/>
      <c r="L535" s="19"/>
      <c r="M535" s="16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59.25" customHeight="1">
      <c r="A536" s="17"/>
      <c r="B536" s="20"/>
      <c r="C536" s="21" t="s">
        <v>677</v>
      </c>
      <c r="D536" s="22" t="s">
        <v>64</v>
      </c>
      <c r="E536" s="29"/>
      <c r="F536" s="29"/>
      <c r="G536" s="30">
        <v>692</v>
      </c>
      <c r="H536" s="30">
        <v>710</v>
      </c>
      <c r="I536" s="30">
        <v>733</v>
      </c>
      <c r="J536" s="30">
        <v>776</v>
      </c>
      <c r="K536" s="30">
        <v>816</v>
      </c>
      <c r="L536" s="25"/>
      <c r="M536" s="16"/>
      <c r="N536" s="1"/>
      <c r="O536" s="1"/>
      <c r="P536" s="1"/>
      <c r="Q536" s="1"/>
      <c r="R536" s="1"/>
      <c r="S536" s="1">
        <f>(IF(E536&lt;=E537,"","Значение не удовлетворяет заданной формуле"))</f>
        <v>0</v>
      </c>
      <c r="T536" s="1">
        <f>(IF(F536&lt;=F537,"","Значение не удовлетворяет заданной формуле"))</f>
        <v>0</v>
      </c>
      <c r="U536" s="1">
        <f>(IF(G536&lt;=G537,"","Значение не удовлетворяет заданной формуле"))</f>
        <v>0</v>
      </c>
      <c r="V536" s="1">
        <f>(IF(H536&lt;=H537,"","Значение не удовлетворяет заданной формуле"))</f>
        <v>0</v>
      </c>
      <c r="W536" s="1">
        <f>(IF(I536&lt;=I537,"","Значение не удовлетворяет заданной формуле"))</f>
        <v>0</v>
      </c>
      <c r="X536" s="1">
        <f>(IF(J536&lt;=J537,"","Значение не удовлетворяет заданной формуле"))</f>
        <v>0</v>
      </c>
      <c r="Y536" s="1">
        <f>(IF(K536&lt;=K537,"","Значение не удовлетворяет заданной формуле"))</f>
        <v>0</v>
      </c>
      <c r="Z536" s="1" t="s">
        <v>678</v>
      </c>
    </row>
    <row r="537" spans="1:26" ht="27" customHeight="1">
      <c r="A537" s="17"/>
      <c r="B537" s="20"/>
      <c r="C537" s="21" t="s">
        <v>679</v>
      </c>
      <c r="D537" s="22" t="s">
        <v>64</v>
      </c>
      <c r="E537" s="29"/>
      <c r="F537" s="29"/>
      <c r="G537" s="30">
        <v>1494</v>
      </c>
      <c r="H537" s="30">
        <v>1509</v>
      </c>
      <c r="I537" s="30">
        <v>1520</v>
      </c>
      <c r="J537" s="30">
        <v>1570</v>
      </c>
      <c r="K537" s="30">
        <v>1600</v>
      </c>
      <c r="L537" s="25"/>
      <c r="M537" s="16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7" customHeight="1">
      <c r="A538" s="17"/>
      <c r="B538" s="20" t="s">
        <v>680</v>
      </c>
      <c r="C538" s="39" t="s">
        <v>681</v>
      </c>
      <c r="D538" s="22" t="s">
        <v>20</v>
      </c>
      <c r="E538" s="23"/>
      <c r="F538" s="23"/>
      <c r="G538" s="24">
        <v>1.89921940340117</v>
      </c>
      <c r="H538" s="24">
        <v>1.6697266775210398</v>
      </c>
      <c r="I538" s="24">
        <v>1.51766004415011</v>
      </c>
      <c r="J538" s="24">
        <v>1.37433430682013</v>
      </c>
      <c r="K538" s="24">
        <v>1.1980967377537401</v>
      </c>
      <c r="L538" s="25"/>
      <c r="M538" s="16"/>
      <c r="N538" s="1"/>
      <c r="O538" s="1"/>
      <c r="P538" s="1"/>
      <c r="Q538" s="1"/>
      <c r="R538" s="1"/>
      <c r="S538" s="1" t="s">
        <v>21</v>
      </c>
      <c r="T538" s="1" t="s">
        <v>21</v>
      </c>
      <c r="U538" s="1" t="s">
        <v>21</v>
      </c>
      <c r="V538" s="1" t="s">
        <v>21</v>
      </c>
      <c r="W538" s="1" t="s">
        <v>21</v>
      </c>
      <c r="X538" s="1" t="s">
        <v>21</v>
      </c>
      <c r="Y538" s="1" t="s">
        <v>21</v>
      </c>
      <c r="Z538" s="1" t="s">
        <v>682</v>
      </c>
    </row>
    <row r="539" spans="1:26" ht="15.75" customHeight="1">
      <c r="A539" s="17"/>
      <c r="B539" s="20"/>
      <c r="C539" s="40" t="s">
        <v>23</v>
      </c>
      <c r="D539" s="40"/>
      <c r="E539" s="27"/>
      <c r="F539" s="27"/>
      <c r="G539" s="40"/>
      <c r="H539" s="40"/>
      <c r="I539" s="40"/>
      <c r="J539" s="40"/>
      <c r="K539" s="40"/>
      <c r="L539" s="19"/>
      <c r="M539" s="16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7" customHeight="1">
      <c r="A540" s="17"/>
      <c r="B540" s="20"/>
      <c r="C540" s="21" t="s">
        <v>683</v>
      </c>
      <c r="D540" s="22" t="s">
        <v>50</v>
      </c>
      <c r="E540" s="29"/>
      <c r="F540" s="29"/>
      <c r="G540" s="30">
        <v>545</v>
      </c>
      <c r="H540" s="30">
        <v>482</v>
      </c>
      <c r="I540" s="30">
        <v>440</v>
      </c>
      <c r="J540" s="30">
        <v>400</v>
      </c>
      <c r="K540" s="30">
        <v>350</v>
      </c>
      <c r="L540" s="25"/>
      <c r="M540" s="16"/>
      <c r="N540" s="1"/>
      <c r="O540" s="1"/>
      <c r="P540" s="1"/>
      <c r="Q540" s="1"/>
      <c r="R540" s="1"/>
      <c r="S540" s="1">
        <f>(IF(E540&lt;=E442,"","Значение не удовлетворяет заданной формуле"))</f>
        <v>0</v>
      </c>
      <c r="T540" s="1">
        <f>(IF(F540&lt;=F442,"","Значение не удовлетворяет заданной формуле"))</f>
        <v>0</v>
      </c>
      <c r="U540" s="1">
        <f>(IF(G540&lt;=G442,"","Значение не удовлетворяет заданной формуле"))</f>
        <v>0</v>
      </c>
      <c r="V540" s="1">
        <f>(IF(H540&lt;=H442,"","Значение не удовлетворяет заданной формуле"))</f>
        <v>0</v>
      </c>
      <c r="W540" s="1">
        <f>(IF(I540&lt;=I442,"","Значение не удовлетворяет заданной формуле"))</f>
        <v>0</v>
      </c>
      <c r="X540" s="1">
        <f>(IF(J540&lt;=J442,"","Значение не удовлетворяет заданной формуле"))</f>
        <v>0</v>
      </c>
      <c r="Y540" s="1">
        <f>(IF(K540&lt;=K442,"","Значение не удовлетворяет заданной формуле"))</f>
        <v>0</v>
      </c>
      <c r="Z540" s="1" t="s">
        <v>684</v>
      </c>
    </row>
    <row r="541" spans="1:26" ht="27" customHeight="1">
      <c r="A541" s="17"/>
      <c r="B541" s="20" t="s">
        <v>685</v>
      </c>
      <c r="C541" s="39" t="s">
        <v>686</v>
      </c>
      <c r="D541" s="22" t="s">
        <v>53</v>
      </c>
      <c r="E541" s="29"/>
      <c r="F541" s="29"/>
      <c r="G541" s="30">
        <v>205787.52000000002</v>
      </c>
      <c r="H541" s="30">
        <v>197543.06</v>
      </c>
      <c r="I541" s="30">
        <v>91052.15000000001</v>
      </c>
      <c r="J541" s="30">
        <v>33494.54</v>
      </c>
      <c r="K541" s="30">
        <v>37145.04</v>
      </c>
      <c r="L541" s="25"/>
      <c r="M541" s="16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7" customHeight="1">
      <c r="A542" s="17"/>
      <c r="B542" s="20"/>
      <c r="C542" s="21" t="s">
        <v>687</v>
      </c>
      <c r="D542" s="22" t="s">
        <v>53</v>
      </c>
      <c r="E542" s="29"/>
      <c r="F542" s="29"/>
      <c r="G542" s="30">
        <v>94667.64</v>
      </c>
      <c r="H542" s="30">
        <v>104727.23</v>
      </c>
      <c r="I542" s="30">
        <v>35402.18</v>
      </c>
      <c r="J542" s="30">
        <v>3800</v>
      </c>
      <c r="K542" s="30">
        <v>5507</v>
      </c>
      <c r="L542" s="25"/>
      <c r="M542" s="16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7" customHeight="1">
      <c r="A543" s="17"/>
      <c r="B543" s="20"/>
      <c r="C543" s="21" t="s">
        <v>688</v>
      </c>
      <c r="D543" s="22" t="s">
        <v>53</v>
      </c>
      <c r="E543" s="29"/>
      <c r="F543" s="29"/>
      <c r="G543" s="30">
        <v>0</v>
      </c>
      <c r="H543" s="30">
        <v>9383.5</v>
      </c>
      <c r="I543" s="30">
        <v>0</v>
      </c>
      <c r="J543" s="30">
        <v>0</v>
      </c>
      <c r="K543" s="30">
        <v>0</v>
      </c>
      <c r="L543" s="25"/>
      <c r="M543" s="16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7" customHeight="1">
      <c r="A544" s="17"/>
      <c r="B544" s="20"/>
      <c r="C544" s="21" t="s">
        <v>689</v>
      </c>
      <c r="D544" s="22" t="s">
        <v>53</v>
      </c>
      <c r="E544" s="29"/>
      <c r="F544" s="29"/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25"/>
      <c r="M544" s="16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7" customHeight="1">
      <c r="A545" s="17"/>
      <c r="B545" s="33" t="s">
        <v>690</v>
      </c>
      <c r="C545" s="39" t="s">
        <v>691</v>
      </c>
      <c r="D545" s="22" t="s">
        <v>20</v>
      </c>
      <c r="E545" s="29"/>
      <c r="F545" s="29"/>
      <c r="G545" s="30">
        <v>29.060000000000002</v>
      </c>
      <c r="H545" s="30">
        <v>32.04</v>
      </c>
      <c r="I545" s="30">
        <v>34.410000000000004</v>
      </c>
      <c r="J545" s="30">
        <v>38.58</v>
      </c>
      <c r="K545" s="30">
        <v>41.04</v>
      </c>
      <c r="L545" s="25"/>
      <c r="M545" s="16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7"/>
      <c r="B546" s="18" t="s">
        <v>692</v>
      </c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6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7.5" customHeight="1">
      <c r="A547" s="17"/>
      <c r="B547" s="33" t="s">
        <v>693</v>
      </c>
      <c r="C547" s="39" t="s">
        <v>694</v>
      </c>
      <c r="D547" s="22" t="s">
        <v>199</v>
      </c>
      <c r="E547" s="29"/>
      <c r="F547" s="29"/>
      <c r="G547" s="30">
        <v>55.67</v>
      </c>
      <c r="H547" s="30">
        <v>59.21</v>
      </c>
      <c r="I547" s="30">
        <v>62</v>
      </c>
      <c r="J547" s="30">
        <v>68</v>
      </c>
      <c r="K547" s="30">
        <v>70</v>
      </c>
      <c r="L547" s="25"/>
      <c r="M547" s="16"/>
      <c r="N547" s="1"/>
      <c r="O547" s="1"/>
      <c r="P547" s="1"/>
      <c r="Q547" s="1"/>
      <c r="R547" s="1"/>
      <c r="S547" s="1" t="s">
        <v>21</v>
      </c>
      <c r="T547" s="1" t="s">
        <v>21</v>
      </c>
      <c r="U547" s="1" t="s">
        <v>21</v>
      </c>
      <c r="V547" s="1" t="s">
        <v>21</v>
      </c>
      <c r="W547" s="1" t="s">
        <v>21</v>
      </c>
      <c r="X547" s="1" t="s">
        <v>21</v>
      </c>
      <c r="Y547" s="1" t="s">
        <v>21</v>
      </c>
      <c r="Z547" s="1" t="s">
        <v>695</v>
      </c>
    </row>
    <row r="548" spans="1:26" ht="37.5" customHeight="1">
      <c r="A548" s="17"/>
      <c r="B548" s="20" t="s">
        <v>696</v>
      </c>
      <c r="C548" s="39" t="s">
        <v>697</v>
      </c>
      <c r="D548" s="22" t="s">
        <v>20</v>
      </c>
      <c r="E548" s="23"/>
      <c r="F548" s="23"/>
      <c r="G548" s="24">
        <v>7.27272727272727</v>
      </c>
      <c r="H548" s="24">
        <v>7.01754385964912</v>
      </c>
      <c r="I548" s="24">
        <v>10</v>
      </c>
      <c r="J548" s="24">
        <v>10</v>
      </c>
      <c r="K548" s="24">
        <v>10</v>
      </c>
      <c r="L548" s="25"/>
      <c r="M548" s="16"/>
      <c r="N548" s="1"/>
      <c r="O548" s="1"/>
      <c r="P548" s="1"/>
      <c r="Q548" s="1"/>
      <c r="R548" s="1"/>
      <c r="S548" s="1" t="s">
        <v>21</v>
      </c>
      <c r="T548" s="1" t="s">
        <v>21</v>
      </c>
      <c r="U548" s="1" t="s">
        <v>21</v>
      </c>
      <c r="V548" s="1" t="s">
        <v>21</v>
      </c>
      <c r="W548" s="1" t="s">
        <v>21</v>
      </c>
      <c r="X548" s="1" t="s">
        <v>21</v>
      </c>
      <c r="Y548" s="1" t="s">
        <v>21</v>
      </c>
      <c r="Z548" s="1" t="s">
        <v>698</v>
      </c>
    </row>
    <row r="549" spans="1:26" ht="15.75" customHeight="1">
      <c r="A549" s="17"/>
      <c r="B549" s="20"/>
      <c r="C549" s="40" t="s">
        <v>23</v>
      </c>
      <c r="D549" s="40"/>
      <c r="E549" s="27"/>
      <c r="F549" s="27"/>
      <c r="G549" s="40"/>
      <c r="H549" s="40"/>
      <c r="I549" s="40"/>
      <c r="J549" s="40"/>
      <c r="K549" s="40"/>
      <c r="L549" s="19"/>
      <c r="M549" s="16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7" customHeight="1">
      <c r="A550" s="17"/>
      <c r="B550" s="20"/>
      <c r="C550" s="21" t="s">
        <v>699</v>
      </c>
      <c r="D550" s="22" t="s">
        <v>64</v>
      </c>
      <c r="E550" s="29"/>
      <c r="F550" s="29"/>
      <c r="G550" s="30">
        <v>4</v>
      </c>
      <c r="H550" s="30">
        <v>4</v>
      </c>
      <c r="I550" s="30">
        <v>5</v>
      </c>
      <c r="J550" s="30">
        <v>5</v>
      </c>
      <c r="K550" s="30">
        <v>5</v>
      </c>
      <c r="L550" s="25"/>
      <c r="M550" s="16"/>
      <c r="N550" s="1"/>
      <c r="O550" s="1"/>
      <c r="P550" s="1"/>
      <c r="Q550" s="1"/>
      <c r="R550" s="1"/>
      <c r="S550" s="1">
        <f>(IF(E550&lt;=E551,"","Значение не удовлетворяет заданной формуле"))</f>
        <v>0</v>
      </c>
      <c r="T550" s="1">
        <f>(IF(F550&lt;=F551,"","Значение не удовлетворяет заданной формуле"))</f>
        <v>0</v>
      </c>
      <c r="U550" s="1">
        <f>(IF(G550&lt;=G551,"","Значение не удовлетворяет заданной формуле"))</f>
        <v>0</v>
      </c>
      <c r="V550" s="1">
        <f>(IF(H550&lt;=H551,"","Значение не удовлетворяет заданной формуле"))</f>
        <v>0</v>
      </c>
      <c r="W550" s="1">
        <f>(IF(I550&lt;=I551,"","Значение не удовлетворяет заданной формуле"))</f>
        <v>0</v>
      </c>
      <c r="X550" s="1">
        <f>(IF(J550&lt;=J551,"","Значение не удовлетворяет заданной формуле"))</f>
        <v>0</v>
      </c>
      <c r="Y550" s="1">
        <f>(IF(K550&lt;=K551,"","Значение не удовлетворяет заданной формуле"))</f>
        <v>0</v>
      </c>
      <c r="Z550" s="1" t="s">
        <v>700</v>
      </c>
    </row>
    <row r="551" spans="1:26" ht="27" customHeight="1">
      <c r="A551" s="17"/>
      <c r="B551" s="20"/>
      <c r="C551" s="21" t="s">
        <v>701</v>
      </c>
      <c r="D551" s="22" t="s">
        <v>64</v>
      </c>
      <c r="E551" s="29"/>
      <c r="F551" s="29"/>
      <c r="G551" s="30">
        <v>55</v>
      </c>
      <c r="H551" s="30">
        <v>57</v>
      </c>
      <c r="I551" s="30">
        <v>50</v>
      </c>
      <c r="J551" s="30">
        <v>50</v>
      </c>
      <c r="K551" s="30">
        <v>50</v>
      </c>
      <c r="L551" s="25"/>
      <c r="M551" s="16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48.75" customHeight="1">
      <c r="A552" s="17"/>
      <c r="B552" s="20" t="s">
        <v>702</v>
      </c>
      <c r="C552" s="39" t="s">
        <v>703</v>
      </c>
      <c r="D552" s="22" t="s">
        <v>20</v>
      </c>
      <c r="E552" s="23"/>
      <c r="F552" s="23"/>
      <c r="G552" s="24">
        <v>38.855176351115</v>
      </c>
      <c r="H552" s="24">
        <v>36.255833659670195</v>
      </c>
      <c r="I552" s="24">
        <v>58.1755578656678</v>
      </c>
      <c r="J552" s="24">
        <v>90.82955986782669</v>
      </c>
      <c r="K552" s="24">
        <v>90.8500278643606</v>
      </c>
      <c r="L552" s="25"/>
      <c r="M552" s="16"/>
      <c r="N552" s="1"/>
      <c r="O552" s="1"/>
      <c r="P552" s="1"/>
      <c r="Q552" s="1"/>
      <c r="R552" s="1"/>
      <c r="S552" s="1" t="s">
        <v>21</v>
      </c>
      <c r="T552" s="1" t="s">
        <v>21</v>
      </c>
      <c r="U552" s="1" t="s">
        <v>21</v>
      </c>
      <c r="V552" s="1" t="s">
        <v>21</v>
      </c>
      <c r="W552" s="1" t="s">
        <v>21</v>
      </c>
      <c r="X552" s="1" t="s">
        <v>21</v>
      </c>
      <c r="Y552" s="1" t="s">
        <v>21</v>
      </c>
      <c r="Z552" s="1" t="s">
        <v>704</v>
      </c>
    </row>
    <row r="553" spans="1:26" ht="15.75" customHeight="1">
      <c r="A553" s="17"/>
      <c r="B553" s="20"/>
      <c r="C553" s="40" t="s">
        <v>23</v>
      </c>
      <c r="D553" s="40"/>
      <c r="E553" s="27"/>
      <c r="F553" s="27"/>
      <c r="G553" s="40"/>
      <c r="H553" s="40"/>
      <c r="I553" s="40"/>
      <c r="J553" s="40"/>
      <c r="K553" s="40"/>
      <c r="L553" s="19"/>
      <c r="M553" s="16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7.5" customHeight="1">
      <c r="A554" s="17"/>
      <c r="B554" s="20"/>
      <c r="C554" s="21" t="s">
        <v>705</v>
      </c>
      <c r="D554" s="22" t="s">
        <v>99</v>
      </c>
      <c r="E554" s="29"/>
      <c r="F554" s="29"/>
      <c r="G554" s="30">
        <v>212111278.08</v>
      </c>
      <c r="H554" s="30">
        <v>239656060.13</v>
      </c>
      <c r="I554" s="30">
        <v>201356000</v>
      </c>
      <c r="J554" s="30">
        <v>210036000</v>
      </c>
      <c r="K554" s="30">
        <v>223177000</v>
      </c>
      <c r="L554" s="25"/>
      <c r="M554" s="16"/>
      <c r="N554" s="1"/>
      <c r="O554" s="1"/>
      <c r="P554" s="1"/>
      <c r="Q554" s="1"/>
      <c r="R554" s="1"/>
      <c r="S554" s="1">
        <f>(IF(E554&lt;=E555,"","Значение не удовлетворяет заданной формуле"))</f>
        <v>0</v>
      </c>
      <c r="T554" s="1">
        <f>(IF(F554&lt;=F555,"","Значение не удовлетворяет заданной формуле"))</f>
        <v>0</v>
      </c>
      <c r="U554" s="1">
        <f>(IF(G554&lt;=G555,"","Значение не удовлетворяет заданной формуле"))</f>
        <v>0</v>
      </c>
      <c r="V554" s="1">
        <f>(IF(H554&lt;=H555,"","Значение не удовлетворяет заданной формуле"))</f>
        <v>0</v>
      </c>
      <c r="W554" s="1">
        <f>(IF(I554&lt;=I555,"","Значение не удовлетворяет заданной формуле"))</f>
        <v>0</v>
      </c>
      <c r="X554" s="1">
        <f>(IF(J554&lt;=J555,"","Значение не удовлетворяет заданной формуле"))</f>
        <v>0</v>
      </c>
      <c r="Y554" s="1">
        <f>(IF(K554&lt;=K555,"","Значение не удовлетворяет заданной формуле"))</f>
        <v>0</v>
      </c>
      <c r="Z554" s="1" t="s">
        <v>706</v>
      </c>
    </row>
    <row r="555" spans="1:26" ht="27" customHeight="1">
      <c r="A555" s="17"/>
      <c r="B555" s="20"/>
      <c r="C555" s="21" t="s">
        <v>707</v>
      </c>
      <c r="D555" s="22" t="s">
        <v>99</v>
      </c>
      <c r="E555" s="29"/>
      <c r="F555" s="29"/>
      <c r="G555" s="30">
        <v>545902240.06</v>
      </c>
      <c r="H555" s="30">
        <v>661013789.89</v>
      </c>
      <c r="I555" s="30">
        <v>346117867</v>
      </c>
      <c r="J555" s="30">
        <v>231241900</v>
      </c>
      <c r="K555" s="30">
        <v>245654300</v>
      </c>
      <c r="L555" s="25"/>
      <c r="M555" s="16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7.5" customHeight="1">
      <c r="A556" s="17"/>
      <c r="B556" s="20" t="s">
        <v>708</v>
      </c>
      <c r="C556" s="39" t="s">
        <v>709</v>
      </c>
      <c r="D556" s="22" t="s">
        <v>20</v>
      </c>
      <c r="E556" s="23"/>
      <c r="F556" s="23"/>
      <c r="G556" s="24">
        <v>61.7799036380141</v>
      </c>
      <c r="H556" s="24">
        <v>60.3036725617595</v>
      </c>
      <c r="I556" s="24">
        <v>61.5278257863809</v>
      </c>
      <c r="J556" s="24">
        <v>61.9642672725395</v>
      </c>
      <c r="K556" s="24">
        <v>62.4164065983058</v>
      </c>
      <c r="L556" s="25"/>
      <c r="M556" s="16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7"/>
      <c r="B557" s="20"/>
      <c r="C557" s="40" t="s">
        <v>23</v>
      </c>
      <c r="D557" s="40"/>
      <c r="E557" s="27"/>
      <c r="F557" s="27"/>
      <c r="G557" s="40"/>
      <c r="H557" s="40"/>
      <c r="I557" s="40"/>
      <c r="J557" s="40"/>
      <c r="K557" s="40"/>
      <c r="L557" s="19"/>
      <c r="M557" s="16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7.5" customHeight="1">
      <c r="A558" s="17"/>
      <c r="B558" s="20"/>
      <c r="C558" s="21" t="s">
        <v>710</v>
      </c>
      <c r="D558" s="22" t="s">
        <v>50</v>
      </c>
      <c r="E558" s="29"/>
      <c r="F558" s="29"/>
      <c r="G558" s="30">
        <v>17695</v>
      </c>
      <c r="H558" s="30">
        <v>17356</v>
      </c>
      <c r="I558" s="30">
        <v>17800</v>
      </c>
      <c r="J558" s="30">
        <v>18000</v>
      </c>
      <c r="K558" s="30">
        <v>18200</v>
      </c>
      <c r="L558" s="25"/>
      <c r="M558" s="16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7" customHeight="1">
      <c r="A559" s="17"/>
      <c r="B559" s="20" t="s">
        <v>711</v>
      </c>
      <c r="C559" s="39" t="s">
        <v>712</v>
      </c>
      <c r="D559" s="22"/>
      <c r="E559" s="34"/>
      <c r="F559" s="34"/>
      <c r="G559" s="35"/>
      <c r="H559" s="35"/>
      <c r="I559" s="35"/>
      <c r="J559" s="35"/>
      <c r="K559" s="35"/>
      <c r="L559" s="19"/>
      <c r="M559" s="16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7"/>
      <c r="B560" s="20"/>
      <c r="C560" s="21" t="s">
        <v>713</v>
      </c>
      <c r="D560" s="22" t="s">
        <v>20</v>
      </c>
      <c r="E560" s="23"/>
      <c r="F560" s="23"/>
      <c r="G560" s="24">
        <v>88.9818002951304</v>
      </c>
      <c r="H560" s="24">
        <v>91.6129032258064</v>
      </c>
      <c r="I560" s="24">
        <v>93.89162561576359</v>
      </c>
      <c r="J560" s="24">
        <v>93.06640625</v>
      </c>
      <c r="K560" s="24">
        <v>92.3002421307506</v>
      </c>
      <c r="L560" s="25"/>
      <c r="M560" s="16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7"/>
      <c r="B561" s="20"/>
      <c r="C561" s="26" t="s">
        <v>23</v>
      </c>
      <c r="D561" s="26"/>
      <c r="E561" s="27"/>
      <c r="F561" s="27"/>
      <c r="G561" s="26"/>
      <c r="H561" s="26"/>
      <c r="I561" s="26"/>
      <c r="J561" s="26"/>
      <c r="K561" s="26"/>
      <c r="L561" s="19"/>
      <c r="M561" s="16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7"/>
      <c r="B562" s="20"/>
      <c r="C562" s="28" t="s">
        <v>714</v>
      </c>
      <c r="D562" s="22" t="s">
        <v>64</v>
      </c>
      <c r="E562" s="29"/>
      <c r="F562" s="29"/>
      <c r="G562" s="30">
        <v>1809</v>
      </c>
      <c r="H562" s="30">
        <v>1846</v>
      </c>
      <c r="I562" s="30">
        <v>1906</v>
      </c>
      <c r="J562" s="30">
        <v>1906</v>
      </c>
      <c r="K562" s="30">
        <v>1906</v>
      </c>
      <c r="L562" s="25"/>
      <c r="M562" s="16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7" customHeight="1">
      <c r="A563" s="17"/>
      <c r="B563" s="20"/>
      <c r="C563" s="28" t="s">
        <v>715</v>
      </c>
      <c r="D563" s="22" t="s">
        <v>64</v>
      </c>
      <c r="E563" s="29"/>
      <c r="F563" s="29"/>
      <c r="G563" s="30">
        <v>2033</v>
      </c>
      <c r="H563" s="30">
        <v>2015</v>
      </c>
      <c r="I563" s="30">
        <v>2030</v>
      </c>
      <c r="J563" s="30">
        <v>2048</v>
      </c>
      <c r="K563" s="30">
        <v>2065</v>
      </c>
      <c r="L563" s="25"/>
      <c r="M563" s="16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7"/>
      <c r="B564" s="20"/>
      <c r="C564" s="21" t="s">
        <v>716</v>
      </c>
      <c r="D564" s="22" t="s">
        <v>20</v>
      </c>
      <c r="E564" s="23"/>
      <c r="F564" s="23"/>
      <c r="G564" s="24">
        <v>68.18181818181819</v>
      </c>
      <c r="H564" s="24">
        <v>68.18181818181819</v>
      </c>
      <c r="I564" s="24">
        <v>72.7272727272727</v>
      </c>
      <c r="J564" s="24">
        <v>72.7272727272727</v>
      </c>
      <c r="K564" s="24">
        <v>72.7272727272727</v>
      </c>
      <c r="L564" s="25"/>
      <c r="M564" s="16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7"/>
      <c r="B565" s="20"/>
      <c r="C565" s="26" t="s">
        <v>23</v>
      </c>
      <c r="D565" s="26"/>
      <c r="E565" s="27"/>
      <c r="F565" s="27"/>
      <c r="G565" s="26"/>
      <c r="H565" s="26"/>
      <c r="I565" s="26"/>
      <c r="J565" s="26"/>
      <c r="K565" s="26"/>
      <c r="L565" s="19"/>
      <c r="M565" s="16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7"/>
      <c r="B566" s="20"/>
      <c r="C566" s="28" t="s">
        <v>717</v>
      </c>
      <c r="D566" s="22" t="s">
        <v>64</v>
      </c>
      <c r="E566" s="29"/>
      <c r="F566" s="29"/>
      <c r="G566" s="30">
        <v>15</v>
      </c>
      <c r="H566" s="30">
        <v>15</v>
      </c>
      <c r="I566" s="30">
        <v>16</v>
      </c>
      <c r="J566" s="30">
        <v>16</v>
      </c>
      <c r="K566" s="30">
        <v>16</v>
      </c>
      <c r="L566" s="25"/>
      <c r="M566" s="16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7"/>
      <c r="B567" s="20"/>
      <c r="C567" s="28" t="s">
        <v>718</v>
      </c>
      <c r="D567" s="22" t="s">
        <v>64</v>
      </c>
      <c r="E567" s="29"/>
      <c r="F567" s="29"/>
      <c r="G567" s="30">
        <v>22</v>
      </c>
      <c r="H567" s="30">
        <v>22</v>
      </c>
      <c r="I567" s="30">
        <v>22</v>
      </c>
      <c r="J567" s="30">
        <v>22</v>
      </c>
      <c r="K567" s="30">
        <v>22</v>
      </c>
      <c r="L567" s="25"/>
      <c r="M567" s="16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7"/>
      <c r="B568" s="20"/>
      <c r="C568" s="21" t="s">
        <v>719</v>
      </c>
      <c r="D568" s="22" t="s">
        <v>20</v>
      </c>
      <c r="E568" s="23"/>
      <c r="F568" s="23"/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5"/>
      <c r="M568" s="16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7"/>
      <c r="B569" s="20"/>
      <c r="C569" s="26" t="s">
        <v>23</v>
      </c>
      <c r="D569" s="26"/>
      <c r="E569" s="27"/>
      <c r="F569" s="27"/>
      <c r="G569" s="26"/>
      <c r="H569" s="26"/>
      <c r="I569" s="26"/>
      <c r="J569" s="26"/>
      <c r="K569" s="26"/>
      <c r="L569" s="19"/>
      <c r="M569" s="16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7"/>
      <c r="B570" s="20"/>
      <c r="C570" s="28" t="s">
        <v>720</v>
      </c>
      <c r="D570" s="22" t="s">
        <v>64</v>
      </c>
      <c r="E570" s="29"/>
      <c r="F570" s="29"/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25"/>
      <c r="M570" s="16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7"/>
      <c r="B571" s="20"/>
      <c r="C571" s="28" t="s">
        <v>721</v>
      </c>
      <c r="D571" s="22" t="s">
        <v>64</v>
      </c>
      <c r="E571" s="29"/>
      <c r="F571" s="29"/>
      <c r="G571" s="30">
        <v>1</v>
      </c>
      <c r="H571" s="30">
        <v>1</v>
      </c>
      <c r="I571" s="30">
        <v>1</v>
      </c>
      <c r="J571" s="30">
        <v>1</v>
      </c>
      <c r="K571" s="30">
        <v>1</v>
      </c>
      <c r="L571" s="25"/>
      <c r="M571" s="16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7.5" customHeight="1">
      <c r="A572" s="17"/>
      <c r="B572" s="33" t="s">
        <v>722</v>
      </c>
      <c r="C572" s="39" t="s">
        <v>723</v>
      </c>
      <c r="D572" s="22" t="s">
        <v>199</v>
      </c>
      <c r="E572" s="29"/>
      <c r="F572" s="29"/>
      <c r="G572" s="30">
        <v>68.02</v>
      </c>
      <c r="H572" s="30">
        <v>68.85000000000001</v>
      </c>
      <c r="I572" s="30">
        <v>69</v>
      </c>
      <c r="J572" s="30">
        <v>70</v>
      </c>
      <c r="K572" s="30">
        <v>75</v>
      </c>
      <c r="L572" s="25"/>
      <c r="M572" s="16"/>
      <c r="N572" s="1"/>
      <c r="O572" s="1"/>
      <c r="P572" s="1"/>
      <c r="Q572" s="1"/>
      <c r="R572" s="1"/>
      <c r="S572" s="1" t="s">
        <v>21</v>
      </c>
      <c r="T572" s="1" t="s">
        <v>21</v>
      </c>
      <c r="U572" s="1" t="s">
        <v>21</v>
      </c>
      <c r="V572" s="1" t="s">
        <v>21</v>
      </c>
      <c r="W572" s="1" t="s">
        <v>21</v>
      </c>
      <c r="X572" s="1" t="s">
        <v>21</v>
      </c>
      <c r="Y572" s="1" t="s">
        <v>21</v>
      </c>
      <c r="Z572" s="1" t="s">
        <v>724</v>
      </c>
    </row>
    <row r="573" spans="1:26" ht="27" customHeight="1">
      <c r="A573" s="17"/>
      <c r="B573" s="33" t="s">
        <v>725</v>
      </c>
      <c r="C573" s="39" t="s">
        <v>726</v>
      </c>
      <c r="D573" s="22" t="s">
        <v>53</v>
      </c>
      <c r="E573" s="29"/>
      <c r="F573" s="29"/>
      <c r="G573" s="30">
        <v>24339.87</v>
      </c>
      <c r="H573" s="30">
        <v>28694.79</v>
      </c>
      <c r="I573" s="30">
        <v>22455.38</v>
      </c>
      <c r="J573" s="30">
        <v>16896.8</v>
      </c>
      <c r="K573" s="30">
        <v>16896.8</v>
      </c>
      <c r="L573" s="25"/>
      <c r="M573" s="16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7.5" customHeight="1">
      <c r="A574" s="17"/>
      <c r="B574" s="33" t="s">
        <v>727</v>
      </c>
      <c r="C574" s="39" t="s">
        <v>728</v>
      </c>
      <c r="D574" s="22" t="s">
        <v>53</v>
      </c>
      <c r="E574" s="29"/>
      <c r="F574" s="29"/>
      <c r="G574" s="30">
        <v>1072.77</v>
      </c>
      <c r="H574" s="30">
        <v>747.07</v>
      </c>
      <c r="I574" s="30">
        <v>3041.2000000000003</v>
      </c>
      <c r="J574" s="30">
        <v>0</v>
      </c>
      <c r="K574" s="30">
        <v>0</v>
      </c>
      <c r="L574" s="25"/>
      <c r="M574" s="16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7" customHeight="1">
      <c r="A575" s="17"/>
      <c r="B575" s="33" t="s">
        <v>729</v>
      </c>
      <c r="C575" s="39" t="s">
        <v>730</v>
      </c>
      <c r="D575" s="22" t="s">
        <v>53</v>
      </c>
      <c r="E575" s="29"/>
      <c r="F575" s="29"/>
      <c r="G575" s="30">
        <v>14272.86</v>
      </c>
      <c r="H575" s="30">
        <v>17774.46</v>
      </c>
      <c r="I575" s="30">
        <v>12704.1</v>
      </c>
      <c r="J575" s="30">
        <v>12704.1</v>
      </c>
      <c r="K575" s="30">
        <v>12704.1</v>
      </c>
      <c r="L575" s="25"/>
      <c r="M575" s="16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48.75" customHeight="1">
      <c r="A576" s="17"/>
      <c r="B576" s="20" t="s">
        <v>731</v>
      </c>
      <c r="C576" s="39" t="s">
        <v>732</v>
      </c>
      <c r="D576" s="22" t="s">
        <v>20</v>
      </c>
      <c r="E576" s="23"/>
      <c r="F576" s="23"/>
      <c r="G576" s="24">
        <v>0</v>
      </c>
      <c r="H576" s="24">
        <v>0</v>
      </c>
      <c r="I576" s="24">
        <v>0</v>
      </c>
      <c r="J576" s="24">
        <v>0</v>
      </c>
      <c r="K576" s="24">
        <v>0</v>
      </c>
      <c r="L576" s="25"/>
      <c r="M576" s="16"/>
      <c r="N576" s="1"/>
      <c r="O576" s="1"/>
      <c r="P576" s="1"/>
      <c r="Q576" s="1"/>
      <c r="R576" s="1"/>
      <c r="S576" s="1" t="s">
        <v>21</v>
      </c>
      <c r="T576" s="1" t="s">
        <v>21</v>
      </c>
      <c r="U576" s="1" t="s">
        <v>21</v>
      </c>
      <c r="V576" s="1" t="s">
        <v>21</v>
      </c>
      <c r="W576" s="1" t="s">
        <v>21</v>
      </c>
      <c r="X576" s="1" t="s">
        <v>21</v>
      </c>
      <c r="Y576" s="1" t="s">
        <v>21</v>
      </c>
      <c r="Z576" s="1" t="s">
        <v>733</v>
      </c>
    </row>
    <row r="577" spans="1:26" ht="15.75" customHeight="1">
      <c r="A577" s="17"/>
      <c r="B577" s="20"/>
      <c r="C577" s="40" t="s">
        <v>23</v>
      </c>
      <c r="D577" s="40"/>
      <c r="E577" s="27"/>
      <c r="F577" s="27"/>
      <c r="G577" s="40"/>
      <c r="H577" s="40"/>
      <c r="I577" s="40"/>
      <c r="J577" s="40"/>
      <c r="K577" s="40"/>
      <c r="L577" s="19"/>
      <c r="M577" s="16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7.5" customHeight="1">
      <c r="A578" s="17"/>
      <c r="B578" s="20"/>
      <c r="C578" s="21" t="s">
        <v>734</v>
      </c>
      <c r="D578" s="22" t="s">
        <v>53</v>
      </c>
      <c r="E578" s="29"/>
      <c r="F578" s="29"/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25"/>
      <c r="M578" s="16"/>
      <c r="N578" s="1"/>
      <c r="O578" s="1"/>
      <c r="P578" s="1"/>
      <c r="Q578" s="1"/>
      <c r="R578" s="1"/>
      <c r="S578" s="1">
        <f>(IF(E578&lt;=E579,"","Значение не удовлетворяет заданной формуле"))</f>
        <v>0</v>
      </c>
      <c r="T578" s="1">
        <f>(IF(F578&lt;=F579,"","Значение не удовлетворяет заданной формуле"))</f>
        <v>0</v>
      </c>
      <c r="U578" s="1">
        <f>(IF(G578&lt;=G579,"","Значение не удовлетворяет заданной формуле"))</f>
        <v>0</v>
      </c>
      <c r="V578" s="1">
        <f>(IF(H578&lt;=H579,"","Значение не удовлетворяет заданной формуле"))</f>
        <v>0</v>
      </c>
      <c r="W578" s="1">
        <f>(IF(I578&lt;=I579,"","Значение не удовлетворяет заданной формуле"))</f>
        <v>0</v>
      </c>
      <c r="X578" s="1">
        <f>(IF(J578&lt;=J579,"","Значение не удовлетворяет заданной формуле"))</f>
        <v>0</v>
      </c>
      <c r="Y578" s="1">
        <f>(IF(K578&lt;=K579,"","Значение не удовлетворяет заданной формуле"))</f>
        <v>0</v>
      </c>
      <c r="Z578" s="1" t="s">
        <v>735</v>
      </c>
    </row>
    <row r="579" spans="1:26" ht="27" customHeight="1">
      <c r="A579" s="17"/>
      <c r="B579" s="20"/>
      <c r="C579" s="21" t="s">
        <v>736</v>
      </c>
      <c r="D579" s="22" t="s">
        <v>53</v>
      </c>
      <c r="E579" s="29"/>
      <c r="F579" s="29"/>
      <c r="G579" s="30">
        <v>531418</v>
      </c>
      <c r="H579" s="30">
        <v>403354.3</v>
      </c>
      <c r="I579" s="30">
        <v>403354.3</v>
      </c>
      <c r="J579" s="30">
        <v>403354.3</v>
      </c>
      <c r="K579" s="30">
        <v>403354.3</v>
      </c>
      <c r="L579" s="25"/>
      <c r="M579" s="16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7.5" customHeight="1">
      <c r="A580" s="17"/>
      <c r="B580" s="20" t="s">
        <v>737</v>
      </c>
      <c r="C580" s="39" t="s">
        <v>738</v>
      </c>
      <c r="D580" s="22" t="s">
        <v>20</v>
      </c>
      <c r="E580" s="23"/>
      <c r="F580" s="23"/>
      <c r="G580" s="24"/>
      <c r="H580" s="24"/>
      <c r="I580" s="24"/>
      <c r="J580" s="24"/>
      <c r="K580" s="24"/>
      <c r="L580" s="25"/>
      <c r="M580" s="16"/>
      <c r="N580" s="1"/>
      <c r="O580" s="1"/>
      <c r="P580" s="1"/>
      <c r="Q580" s="1"/>
      <c r="R580" s="1"/>
      <c r="S580" s="1" t="s">
        <v>21</v>
      </c>
      <c r="T580" s="1" t="s">
        <v>21</v>
      </c>
      <c r="U580" s="1" t="s">
        <v>21</v>
      </c>
      <c r="V580" s="1" t="s">
        <v>21</v>
      </c>
      <c r="W580" s="1" t="s">
        <v>21</v>
      </c>
      <c r="X580" s="1" t="s">
        <v>21</v>
      </c>
      <c r="Y580" s="1" t="s">
        <v>21</v>
      </c>
      <c r="Z580" s="1" t="s">
        <v>739</v>
      </c>
    </row>
    <row r="581" spans="1:26" ht="15.75" customHeight="1">
      <c r="A581" s="17"/>
      <c r="B581" s="20"/>
      <c r="C581" s="40" t="s">
        <v>23</v>
      </c>
      <c r="D581" s="40"/>
      <c r="E581" s="27"/>
      <c r="F581" s="27"/>
      <c r="G581" s="40"/>
      <c r="H581" s="40"/>
      <c r="I581" s="40"/>
      <c r="J581" s="40"/>
      <c r="K581" s="40"/>
      <c r="L581" s="19"/>
      <c r="M581" s="16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7.5" customHeight="1">
      <c r="A582" s="17"/>
      <c r="B582" s="20"/>
      <c r="C582" s="21" t="s">
        <v>740</v>
      </c>
      <c r="D582" s="22" t="s">
        <v>99</v>
      </c>
      <c r="E582" s="29"/>
      <c r="F582" s="29"/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25"/>
      <c r="M582" s="16"/>
      <c r="N582" s="1"/>
      <c r="O582" s="1"/>
      <c r="P582" s="1"/>
      <c r="Q582" s="1"/>
      <c r="R582" s="1"/>
      <c r="S582" s="1">
        <f>(IF(E582&lt;=E583,"","Значение не удовлетворяет заданной формуле"))</f>
        <v>0</v>
      </c>
      <c r="T582" s="1">
        <f>(IF(F582&lt;=F583,"","Значение не удовлетворяет заданной формуле"))</f>
        <v>0</v>
      </c>
      <c r="U582" s="1">
        <f>(IF(G582&lt;=G583,"","Значение не удовлетворяет заданной формуле"))</f>
        <v>0</v>
      </c>
      <c r="V582" s="1">
        <f>(IF(H582&lt;=H583,"","Значение не удовлетворяет заданной формуле"))</f>
        <v>0</v>
      </c>
      <c r="W582" s="1">
        <f>(IF(I582&lt;=I583,"","Значение не удовлетворяет заданной формуле"))</f>
        <v>0</v>
      </c>
      <c r="X582" s="1">
        <f>(IF(J582&lt;=J583,"","Значение не удовлетворяет заданной формуле"))</f>
        <v>0</v>
      </c>
      <c r="Y582" s="1">
        <f>(IF(K582&lt;=K583,"","Значение не удовлетворяет заданной формуле"))</f>
        <v>0</v>
      </c>
      <c r="Z582" s="1" t="s">
        <v>741</v>
      </c>
    </row>
    <row r="583" spans="1:26" ht="27" customHeight="1">
      <c r="A583" s="17"/>
      <c r="B583" s="20"/>
      <c r="C583" s="21" t="s">
        <v>742</v>
      </c>
      <c r="D583" s="22" t="s">
        <v>99</v>
      </c>
      <c r="E583" s="29"/>
      <c r="F583" s="29"/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25"/>
      <c r="M583" s="16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7.5" customHeight="1">
      <c r="A584" s="17"/>
      <c r="B584" s="20" t="s">
        <v>743</v>
      </c>
      <c r="C584" s="39" t="s">
        <v>744</v>
      </c>
      <c r="D584" s="22" t="s">
        <v>20</v>
      </c>
      <c r="E584" s="23"/>
      <c r="F584" s="23"/>
      <c r="G584" s="24">
        <v>80.089485458613</v>
      </c>
      <c r="H584" s="24">
        <v>65.64102564102559</v>
      </c>
      <c r="I584" s="24">
        <v>66.0550458715596</v>
      </c>
      <c r="J584" s="24">
        <v>66.0550458715596</v>
      </c>
      <c r="K584" s="24">
        <v>66.0550458715596</v>
      </c>
      <c r="L584" s="25"/>
      <c r="M584" s="16"/>
      <c r="N584" s="1"/>
      <c r="O584" s="1"/>
      <c r="P584" s="1"/>
      <c r="Q584" s="1"/>
      <c r="R584" s="1"/>
      <c r="S584" s="1" t="s">
        <v>21</v>
      </c>
      <c r="T584" s="1" t="s">
        <v>21</v>
      </c>
      <c r="U584" s="1" t="s">
        <v>21</v>
      </c>
      <c r="V584" s="1" t="s">
        <v>21</v>
      </c>
      <c r="W584" s="1" t="s">
        <v>21</v>
      </c>
      <c r="X584" s="1" t="s">
        <v>21</v>
      </c>
      <c r="Y584" s="1" t="s">
        <v>21</v>
      </c>
      <c r="Z584" s="1" t="s">
        <v>745</v>
      </c>
    </row>
    <row r="585" spans="1:26" ht="15.75" customHeight="1">
      <c r="A585" s="17"/>
      <c r="B585" s="20"/>
      <c r="C585" s="40" t="s">
        <v>23</v>
      </c>
      <c r="D585" s="40"/>
      <c r="E585" s="27"/>
      <c r="F585" s="27"/>
      <c r="G585" s="40"/>
      <c r="H585" s="40"/>
      <c r="I585" s="40"/>
      <c r="J585" s="40"/>
      <c r="K585" s="40"/>
      <c r="L585" s="19"/>
      <c r="M585" s="16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7.5" customHeight="1">
      <c r="A586" s="17"/>
      <c r="B586" s="20"/>
      <c r="C586" s="21" t="s">
        <v>746</v>
      </c>
      <c r="D586" s="22" t="s">
        <v>50</v>
      </c>
      <c r="E586" s="29"/>
      <c r="F586" s="29"/>
      <c r="G586" s="30">
        <v>1432</v>
      </c>
      <c r="H586" s="30">
        <v>640</v>
      </c>
      <c r="I586" s="30">
        <v>648</v>
      </c>
      <c r="J586" s="30">
        <v>648</v>
      </c>
      <c r="K586" s="30">
        <v>648</v>
      </c>
      <c r="L586" s="25"/>
      <c r="M586" s="16"/>
      <c r="N586" s="1"/>
      <c r="O586" s="1"/>
      <c r="P586" s="1"/>
      <c r="Q586" s="1"/>
      <c r="R586" s="1"/>
      <c r="S586" s="1">
        <f>(IF(E586&lt;=E587,"","Значение не удовлетворяет заданной формуле"))</f>
        <v>0</v>
      </c>
      <c r="T586" s="1">
        <f>(IF(F586&lt;=F587,"","Значение не удовлетворяет заданной формуле"))</f>
        <v>0</v>
      </c>
      <c r="U586" s="1">
        <f>(IF(G586&lt;=G587,"","Значение не удовлетворяет заданной формуле"))</f>
        <v>0</v>
      </c>
      <c r="V586" s="1">
        <f>(IF(H586&lt;=H587,"","Значение не удовлетворяет заданной формуле"))</f>
        <v>0</v>
      </c>
      <c r="W586" s="1">
        <f>(IF(I586&lt;=I587,"","Значение не удовлетворяет заданной формуле"))</f>
        <v>0</v>
      </c>
      <c r="X586" s="1">
        <f>(IF(J586&lt;=J587,"","Значение не удовлетворяет заданной формуле"))</f>
        <v>0</v>
      </c>
      <c r="Y586" s="1">
        <f>(IF(K586&lt;=K587,"","Значение не удовлетворяет заданной формуле"))</f>
        <v>0</v>
      </c>
      <c r="Z586" s="1" t="s">
        <v>747</v>
      </c>
    </row>
    <row r="587" spans="1:26" ht="37.5" customHeight="1">
      <c r="A587" s="17"/>
      <c r="B587" s="20"/>
      <c r="C587" s="21" t="s">
        <v>748</v>
      </c>
      <c r="D587" s="22" t="s">
        <v>50</v>
      </c>
      <c r="E587" s="29"/>
      <c r="F587" s="29"/>
      <c r="G587" s="30">
        <v>1788</v>
      </c>
      <c r="H587" s="30">
        <v>975</v>
      </c>
      <c r="I587" s="30">
        <v>981</v>
      </c>
      <c r="J587" s="30">
        <v>981</v>
      </c>
      <c r="K587" s="30">
        <v>981</v>
      </c>
      <c r="L587" s="25"/>
      <c r="M587" s="16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7.5" customHeight="1">
      <c r="A588" s="17"/>
      <c r="B588" s="33" t="s">
        <v>749</v>
      </c>
      <c r="C588" s="39" t="s">
        <v>750</v>
      </c>
      <c r="D588" s="22" t="s">
        <v>751</v>
      </c>
      <c r="E588" s="29"/>
      <c r="F588" s="29"/>
      <c r="G588" s="43" t="s">
        <v>752</v>
      </c>
      <c r="H588" s="43" t="s">
        <v>752</v>
      </c>
      <c r="I588" s="43" t="s">
        <v>752</v>
      </c>
      <c r="J588" s="43" t="s">
        <v>752</v>
      </c>
      <c r="K588" s="43" t="s">
        <v>752</v>
      </c>
      <c r="L588" s="25"/>
      <c r="M588" s="16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7"/>
      <c r="B589" s="33" t="s">
        <v>753</v>
      </c>
      <c r="C589" s="39" t="s">
        <v>754</v>
      </c>
      <c r="D589" s="22" t="s">
        <v>755</v>
      </c>
      <c r="E589" s="29"/>
      <c r="F589" s="29"/>
      <c r="G589" s="30">
        <v>28.642</v>
      </c>
      <c r="H589" s="30">
        <v>28.781000000000002</v>
      </c>
      <c r="I589" s="30">
        <v>28.93</v>
      </c>
      <c r="J589" s="30">
        <v>29.049</v>
      </c>
      <c r="K589" s="30">
        <v>29.159</v>
      </c>
      <c r="L589" s="25"/>
      <c r="M589" s="16"/>
      <c r="N589" s="1"/>
      <c r="O589" s="1"/>
      <c r="P589" s="1"/>
      <c r="Q589" s="1"/>
      <c r="R589" s="1"/>
      <c r="S589" s="1" t="str">
        <f>(IF(E589=,"Значение не может быть пустым",""))</f>
        <v>Значение не может быть пустым</v>
      </c>
      <c r="T589" s="1" t="str">
        <f>(IF(F589=,"Значение не может быть пустым",""))</f>
        <v>Значение не может быть пустым</v>
      </c>
      <c r="U589" s="1">
        <f>(IF(G589=,"Значение не может быть пустым",""))</f>
        <v>0</v>
      </c>
      <c r="V589" s="1">
        <f>(IF(H589=,"Значение не может быть пустым",""))</f>
        <v>0</v>
      </c>
      <c r="W589" s="1">
        <f>(IF(I589=,"Значение не может быть пустым",""))</f>
        <v>0</v>
      </c>
      <c r="X589" s="1">
        <f>(IF(J589=,"Значение не может быть пустым",""))</f>
        <v>0</v>
      </c>
      <c r="Y589" s="1">
        <f>(IF(K589=,"Значение не может быть пустым",""))</f>
        <v>0</v>
      </c>
      <c r="Z589" s="1" t="s">
        <v>756</v>
      </c>
    </row>
    <row r="590" spans="1:26" ht="15.75" customHeight="1">
      <c r="A590" s="17"/>
      <c r="B590" s="33" t="s">
        <v>757</v>
      </c>
      <c r="C590" s="39" t="s">
        <v>758</v>
      </c>
      <c r="D590" s="22" t="s">
        <v>759</v>
      </c>
      <c r="E590" s="29"/>
      <c r="F590" s="29"/>
      <c r="G590" s="30">
        <v>28.377</v>
      </c>
      <c r="H590" s="30">
        <v>28.696</v>
      </c>
      <c r="I590" s="30">
        <v>28.867</v>
      </c>
      <c r="J590" s="30">
        <v>28.992</v>
      </c>
      <c r="K590" s="30">
        <v>29.105</v>
      </c>
      <c r="L590" s="25"/>
      <c r="M590" s="16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7"/>
      <c r="B591" s="33" t="s">
        <v>760</v>
      </c>
      <c r="C591" s="39" t="s">
        <v>761</v>
      </c>
      <c r="D591" s="22" t="s">
        <v>755</v>
      </c>
      <c r="E591" s="29"/>
      <c r="F591" s="29"/>
      <c r="G591" s="30">
        <v>28.696</v>
      </c>
      <c r="H591" s="30">
        <v>28.867</v>
      </c>
      <c r="I591" s="30">
        <v>28.992</v>
      </c>
      <c r="J591" s="30">
        <v>29.105</v>
      </c>
      <c r="K591" s="30">
        <v>29.213</v>
      </c>
      <c r="L591" s="25"/>
      <c r="M591" s="16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7"/>
      <c r="B592" s="20" t="s">
        <v>762</v>
      </c>
      <c r="C592" s="39" t="s">
        <v>763</v>
      </c>
      <c r="D592" s="22" t="s">
        <v>53</v>
      </c>
      <c r="E592" s="29"/>
      <c r="F592" s="29"/>
      <c r="G592" s="30">
        <v>893077.2000000001</v>
      </c>
      <c r="H592" s="30">
        <v>871455.36</v>
      </c>
      <c r="I592" s="30">
        <v>467443.64</v>
      </c>
      <c r="J592" s="30">
        <v>343696.60000000003</v>
      </c>
      <c r="K592" s="30">
        <v>354970.15</v>
      </c>
      <c r="L592" s="25"/>
      <c r="M592" s="16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7" customHeight="1">
      <c r="A593" s="17"/>
      <c r="B593" s="20"/>
      <c r="C593" s="21" t="s">
        <v>764</v>
      </c>
      <c r="D593" s="22" t="s">
        <v>53</v>
      </c>
      <c r="E593" s="29"/>
      <c r="F593" s="29"/>
      <c r="G593" s="30">
        <v>111739</v>
      </c>
      <c r="H593" s="30">
        <v>193200.67</v>
      </c>
      <c r="I593" s="30">
        <v>73933.28</v>
      </c>
      <c r="J593" s="30">
        <v>1619.08</v>
      </c>
      <c r="K593" s="30">
        <v>2367.79</v>
      </c>
      <c r="L593" s="25"/>
      <c r="M593" s="16"/>
      <c r="N593" s="1"/>
      <c r="O593" s="1"/>
      <c r="P593" s="1"/>
      <c r="Q593" s="1"/>
      <c r="R593" s="1"/>
      <c r="S593" s="1">
        <f>(IF(E593&lt;=E592,"","Значение не удовлетворяет заданной формуле"))</f>
        <v>0</v>
      </c>
      <c r="T593" s="1">
        <f>(IF(F593&lt;=F592,"","Значение не удовлетворяет заданной формуле"))</f>
        <v>0</v>
      </c>
      <c r="U593" s="1">
        <f>(IF(G593&lt;=G592,"","Значение не удовлетворяет заданной формуле"))</f>
        <v>0</v>
      </c>
      <c r="V593" s="1">
        <f>(IF(H593&lt;=H592,"","Значение не удовлетворяет заданной формуле"))</f>
        <v>0</v>
      </c>
      <c r="W593" s="1">
        <f>(IF(I593&lt;=I592,"","Значение не удовлетворяет заданной формуле"))</f>
        <v>0</v>
      </c>
      <c r="X593" s="1">
        <f>(IF(J593&lt;=J592,"","Значение не удовлетворяет заданной формуле"))</f>
        <v>0</v>
      </c>
      <c r="Y593" s="1">
        <f>(IF(K593&lt;=K592,"","Значение не удовлетворяет заданной формуле"))</f>
        <v>0</v>
      </c>
      <c r="Z593" s="1" t="s">
        <v>765</v>
      </c>
    </row>
    <row r="594" spans="1:26" ht="27" customHeight="1">
      <c r="A594" s="17"/>
      <c r="B594" s="33" t="s">
        <v>766</v>
      </c>
      <c r="C594" s="39" t="s">
        <v>767</v>
      </c>
      <c r="D594" s="22" t="s">
        <v>53</v>
      </c>
      <c r="E594" s="29"/>
      <c r="F594" s="29"/>
      <c r="G594" s="30">
        <v>944334.2000000001</v>
      </c>
      <c r="H594" s="30">
        <v>927276.36</v>
      </c>
      <c r="I594" s="30">
        <v>515903.09</v>
      </c>
      <c r="J594" s="30">
        <v>391447.95</v>
      </c>
      <c r="K594" s="30">
        <v>404955.5</v>
      </c>
      <c r="L594" s="25"/>
      <c r="M594" s="16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7" customHeight="1">
      <c r="A595" s="17"/>
      <c r="B595" s="20" t="s">
        <v>768</v>
      </c>
      <c r="C595" s="39" t="s">
        <v>769</v>
      </c>
      <c r="D595" s="22" t="s">
        <v>53</v>
      </c>
      <c r="E595" s="29"/>
      <c r="F595" s="29"/>
      <c r="G595" s="30">
        <v>63325.61</v>
      </c>
      <c r="H595" s="30">
        <v>58121.83</v>
      </c>
      <c r="I595" s="30">
        <v>53048.020000000004</v>
      </c>
      <c r="J595" s="30">
        <v>53048.020000000004</v>
      </c>
      <c r="K595" s="30">
        <v>53048.020000000004</v>
      </c>
      <c r="L595" s="25"/>
      <c r="M595" s="16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7"/>
      <c r="B596" s="20"/>
      <c r="C596" s="21" t="s">
        <v>770</v>
      </c>
      <c r="D596" s="22" t="s">
        <v>99</v>
      </c>
      <c r="E596" s="23"/>
      <c r="F596" s="23"/>
      <c r="G596" s="24">
        <v>2210.9353397109103</v>
      </c>
      <c r="H596" s="24">
        <v>2019.4513741704602</v>
      </c>
      <c r="I596" s="24">
        <v>1833.66816453508</v>
      </c>
      <c r="J596" s="24">
        <v>1826.15649419946</v>
      </c>
      <c r="K596" s="24">
        <v>1819.2674645906902</v>
      </c>
      <c r="L596" s="25"/>
      <c r="M596" s="16"/>
      <c r="N596" s="1"/>
      <c r="O596" s="1"/>
      <c r="P596" s="1"/>
      <c r="Q596" s="1"/>
      <c r="R596" s="1"/>
      <c r="S596" s="1">
        <f>(IF(E596&lt;=E595,"","Значение не удовлетворяет заданной формуле"))</f>
        <v>0</v>
      </c>
      <c r="T596" s="1">
        <f>(IF(F596&lt;=F595,"","Значение не удовлетворяет заданной формуле"))</f>
        <v>0</v>
      </c>
      <c r="U596" s="1">
        <f>(IF(G596&lt;=G595,"","Значение не удовлетворяет заданной формуле"))</f>
        <v>0</v>
      </c>
      <c r="V596" s="1">
        <f>(IF(H596&lt;=H595,"","Значение не удовлетворяет заданной формуле"))</f>
        <v>0</v>
      </c>
      <c r="W596" s="1">
        <f>(IF(I596&lt;=I595,"","Значение не удовлетворяет заданной формуле"))</f>
        <v>0</v>
      </c>
      <c r="X596" s="1">
        <f>(IF(J596&lt;=J595,"","Значение не удовлетворяет заданной формуле"))</f>
        <v>0</v>
      </c>
      <c r="Y596" s="1">
        <f>(IF(K596&lt;=K595,"","Значение не удовлетворяет заданной формуле"))</f>
        <v>0</v>
      </c>
      <c r="Z596" s="1" t="s">
        <v>771</v>
      </c>
    </row>
    <row r="597" spans="1:26" ht="48.75" customHeight="1">
      <c r="A597" s="17"/>
      <c r="B597" s="20" t="s">
        <v>772</v>
      </c>
      <c r="C597" s="39" t="s">
        <v>773</v>
      </c>
      <c r="D597" s="22" t="s">
        <v>20</v>
      </c>
      <c r="E597" s="23"/>
      <c r="F597" s="23"/>
      <c r="G597" s="24">
        <v>23.6449169769419</v>
      </c>
      <c r="H597" s="24">
        <v>31.615503731399798</v>
      </c>
      <c r="I597" s="24">
        <v>27.190328274801598</v>
      </c>
      <c r="J597" s="24">
        <v>0.833082563695104</v>
      </c>
      <c r="K597" s="24">
        <v>1.17810395575411</v>
      </c>
      <c r="L597" s="25"/>
      <c r="M597" s="16"/>
      <c r="N597" s="1"/>
      <c r="O597" s="1"/>
      <c r="P597" s="1"/>
      <c r="Q597" s="1"/>
      <c r="R597" s="1"/>
      <c r="S597" s="1" t="s">
        <v>21</v>
      </c>
      <c r="T597" s="1" t="s">
        <v>21</v>
      </c>
      <c r="U597" s="1" t="s">
        <v>21</v>
      </c>
      <c r="V597" s="1" t="s">
        <v>21</v>
      </c>
      <c r="W597" s="1" t="s">
        <v>21</v>
      </c>
      <c r="X597" s="1" t="s">
        <v>21</v>
      </c>
      <c r="Y597" s="1" t="s">
        <v>21</v>
      </c>
      <c r="Z597" s="1" t="s">
        <v>774</v>
      </c>
    </row>
    <row r="598" spans="1:26" ht="15.75" customHeight="1">
      <c r="A598" s="17"/>
      <c r="B598" s="20"/>
      <c r="C598" s="40" t="s">
        <v>23</v>
      </c>
      <c r="D598" s="40"/>
      <c r="E598" s="27"/>
      <c r="F598" s="27"/>
      <c r="G598" s="40"/>
      <c r="H598" s="40"/>
      <c r="I598" s="40"/>
      <c r="J598" s="40"/>
      <c r="K598" s="40"/>
      <c r="L598" s="19"/>
      <c r="M598" s="16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48.75" customHeight="1">
      <c r="A599" s="17"/>
      <c r="B599" s="20"/>
      <c r="C599" s="21" t="s">
        <v>775</v>
      </c>
      <c r="D599" s="22" t="s">
        <v>53</v>
      </c>
      <c r="E599" s="29"/>
      <c r="F599" s="29"/>
      <c r="G599" s="30">
        <v>129823.1</v>
      </c>
      <c r="H599" s="30">
        <v>202481.07</v>
      </c>
      <c r="I599" s="30">
        <v>100196.05788</v>
      </c>
      <c r="J599" s="30">
        <v>3069.9</v>
      </c>
      <c r="K599" s="30">
        <v>4341.3</v>
      </c>
      <c r="L599" s="25"/>
      <c r="M599" s="16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7.5" customHeight="1">
      <c r="A600" s="17"/>
      <c r="B600" s="20"/>
      <c r="C600" s="21" t="s">
        <v>776</v>
      </c>
      <c r="D600" s="22" t="s">
        <v>53</v>
      </c>
      <c r="E600" s="29"/>
      <c r="F600" s="29"/>
      <c r="G600" s="30">
        <v>549052.89</v>
      </c>
      <c r="H600" s="30">
        <v>640448.66</v>
      </c>
      <c r="I600" s="30">
        <v>368498.89</v>
      </c>
      <c r="J600" s="30">
        <v>368498.89</v>
      </c>
      <c r="K600" s="30">
        <v>368498.89</v>
      </c>
      <c r="L600" s="25"/>
      <c r="M600" s="16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7" customHeight="1">
      <c r="A601" s="17"/>
      <c r="B601" s="33" t="s">
        <v>777</v>
      </c>
      <c r="C601" s="39" t="s">
        <v>778</v>
      </c>
      <c r="D601" s="22" t="s">
        <v>64</v>
      </c>
      <c r="E601" s="29"/>
      <c r="F601" s="29"/>
      <c r="G601" s="30">
        <v>0</v>
      </c>
      <c r="H601" s="30">
        <v>0</v>
      </c>
      <c r="I601" s="30">
        <v>10</v>
      </c>
      <c r="J601" s="30">
        <v>20</v>
      </c>
      <c r="K601" s="30">
        <v>20</v>
      </c>
      <c r="L601" s="25"/>
      <c r="M601" s="16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7" customHeight="1">
      <c r="A602" s="17"/>
      <c r="B602" s="33" t="s">
        <v>779</v>
      </c>
      <c r="C602" s="39" t="s">
        <v>780</v>
      </c>
      <c r="D602" s="22" t="s">
        <v>64</v>
      </c>
      <c r="E602" s="29"/>
      <c r="F602" s="29"/>
      <c r="G602" s="30">
        <v>33</v>
      </c>
      <c r="H602" s="30">
        <v>40</v>
      </c>
      <c r="I602" s="30">
        <v>40</v>
      </c>
      <c r="J602" s="30">
        <v>40</v>
      </c>
      <c r="K602" s="30">
        <v>40</v>
      </c>
      <c r="L602" s="25"/>
      <c r="M602" s="16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7.5" customHeight="1">
      <c r="A603" s="17"/>
      <c r="B603" s="33" t="s">
        <v>781</v>
      </c>
      <c r="C603" s="39" t="s">
        <v>782</v>
      </c>
      <c r="D603" s="22" t="s">
        <v>64</v>
      </c>
      <c r="E603" s="29"/>
      <c r="F603" s="29"/>
      <c r="G603" s="30">
        <v>0</v>
      </c>
      <c r="H603" s="30">
        <v>0</v>
      </c>
      <c r="I603" s="30">
        <v>10</v>
      </c>
      <c r="J603" s="30">
        <v>20</v>
      </c>
      <c r="K603" s="30">
        <v>20</v>
      </c>
      <c r="L603" s="25"/>
      <c r="M603" s="16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7"/>
      <c r="B604" s="18" t="s">
        <v>783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6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7" customHeight="1">
      <c r="A605" s="17"/>
      <c r="B605" s="20" t="s">
        <v>784</v>
      </c>
      <c r="C605" s="39" t="s">
        <v>785</v>
      </c>
      <c r="D605" s="22"/>
      <c r="E605" s="34"/>
      <c r="F605" s="34"/>
      <c r="G605" s="35"/>
      <c r="H605" s="35"/>
      <c r="I605" s="35"/>
      <c r="J605" s="35"/>
      <c r="K605" s="35"/>
      <c r="L605" s="19"/>
      <c r="M605" s="16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7.5" customHeight="1">
      <c r="A606" s="17"/>
      <c r="B606" s="20"/>
      <c r="C606" s="21" t="s">
        <v>616</v>
      </c>
      <c r="D606" s="22" t="s">
        <v>786</v>
      </c>
      <c r="E606" s="23"/>
      <c r="F606" s="23"/>
      <c r="G606" s="24">
        <v>674.624408314468</v>
      </c>
      <c r="H606" s="24">
        <v>656.311832212109</v>
      </c>
      <c r="I606" s="24">
        <v>666.34012539185</v>
      </c>
      <c r="J606" s="24">
        <v>659.163987138264</v>
      </c>
      <c r="K606" s="24">
        <v>636.229749631812</v>
      </c>
      <c r="L606" s="25"/>
      <c r="M606" s="16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7"/>
      <c r="B607" s="20"/>
      <c r="C607" s="26" t="s">
        <v>23</v>
      </c>
      <c r="D607" s="26"/>
      <c r="E607" s="27"/>
      <c r="F607" s="27"/>
      <c r="G607" s="26"/>
      <c r="H607" s="26"/>
      <c r="I607" s="26"/>
      <c r="J607" s="26"/>
      <c r="K607" s="26"/>
      <c r="L607" s="19"/>
      <c r="M607" s="16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7"/>
      <c r="B608" s="20"/>
      <c r="C608" s="28" t="s">
        <v>787</v>
      </c>
      <c r="D608" s="22" t="s">
        <v>788</v>
      </c>
      <c r="E608" s="29"/>
      <c r="F608" s="29"/>
      <c r="G608" s="30">
        <v>3278</v>
      </c>
      <c r="H608" s="30">
        <v>3317</v>
      </c>
      <c r="I608" s="30">
        <v>3401</v>
      </c>
      <c r="J608" s="30">
        <v>3485</v>
      </c>
      <c r="K608" s="30">
        <v>3456</v>
      </c>
      <c r="L608" s="25"/>
      <c r="M608" s="16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7" customHeight="1">
      <c r="A609" s="17"/>
      <c r="B609" s="20"/>
      <c r="C609" s="28" t="s">
        <v>789</v>
      </c>
      <c r="D609" s="22" t="s">
        <v>50</v>
      </c>
      <c r="E609" s="29"/>
      <c r="F609" s="29"/>
      <c r="G609" s="30">
        <v>4859</v>
      </c>
      <c r="H609" s="30">
        <v>5054</v>
      </c>
      <c r="I609" s="30">
        <v>5104</v>
      </c>
      <c r="J609" s="30">
        <v>5287</v>
      </c>
      <c r="K609" s="30">
        <v>5432</v>
      </c>
      <c r="L609" s="25"/>
      <c r="M609" s="16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7.5" customHeight="1">
      <c r="A610" s="17"/>
      <c r="B610" s="20"/>
      <c r="C610" s="21" t="s">
        <v>618</v>
      </c>
      <c r="D610" s="22" t="s">
        <v>790</v>
      </c>
      <c r="E610" s="23"/>
      <c r="F610" s="23"/>
      <c r="G610" s="24">
        <v>0.096434633156466</v>
      </c>
      <c r="H610" s="24">
        <v>0.09444314062948189</v>
      </c>
      <c r="I610" s="24">
        <v>0.0934143402804481</v>
      </c>
      <c r="J610" s="24">
        <v>0.09211523881728578</v>
      </c>
      <c r="K610" s="24">
        <v>0.09061488673139159</v>
      </c>
      <c r="L610" s="25"/>
      <c r="M610" s="16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7"/>
      <c r="B611" s="20"/>
      <c r="C611" s="26" t="s">
        <v>23</v>
      </c>
      <c r="D611" s="26"/>
      <c r="E611" s="27"/>
      <c r="F611" s="27"/>
      <c r="G611" s="26"/>
      <c r="H611" s="26"/>
      <c r="I611" s="26"/>
      <c r="J611" s="26"/>
      <c r="K611" s="26"/>
      <c r="L611" s="19"/>
      <c r="M611" s="16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7"/>
      <c r="B612" s="20"/>
      <c r="C612" s="28" t="s">
        <v>791</v>
      </c>
      <c r="D612" s="22" t="s">
        <v>631</v>
      </c>
      <c r="E612" s="29"/>
      <c r="F612" s="29"/>
      <c r="G612" s="30">
        <v>18011</v>
      </c>
      <c r="H612" s="30">
        <v>18109</v>
      </c>
      <c r="I612" s="30">
        <v>18220</v>
      </c>
      <c r="J612" s="30">
        <v>18225</v>
      </c>
      <c r="K612" s="30">
        <v>18200</v>
      </c>
      <c r="L612" s="25"/>
      <c r="M612" s="16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7"/>
      <c r="B613" s="20"/>
      <c r="C613" s="28" t="s">
        <v>792</v>
      </c>
      <c r="D613" s="22" t="s">
        <v>92</v>
      </c>
      <c r="E613" s="29"/>
      <c r="F613" s="29"/>
      <c r="G613" s="30">
        <v>186769</v>
      </c>
      <c r="H613" s="30">
        <v>191745</v>
      </c>
      <c r="I613" s="30">
        <v>195045</v>
      </c>
      <c r="J613" s="30">
        <v>197850</v>
      </c>
      <c r="K613" s="30">
        <v>200850</v>
      </c>
      <c r="L613" s="25"/>
      <c r="M613" s="16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48.75" customHeight="1">
      <c r="A614" s="17"/>
      <c r="B614" s="20"/>
      <c r="C614" s="21" t="s">
        <v>620</v>
      </c>
      <c r="D614" s="22" t="s">
        <v>793</v>
      </c>
      <c r="E614" s="23"/>
      <c r="F614" s="23"/>
      <c r="G614" s="24">
        <v>18.6069651741294</v>
      </c>
      <c r="H614" s="24">
        <v>18.965174129353198</v>
      </c>
      <c r="I614" s="24">
        <v>18.9054726368159</v>
      </c>
      <c r="J614" s="24">
        <v>18.7562189054726</v>
      </c>
      <c r="K614" s="24">
        <v>18.6965174129353</v>
      </c>
      <c r="L614" s="25"/>
      <c r="M614" s="16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7"/>
      <c r="B615" s="20"/>
      <c r="C615" s="26" t="s">
        <v>23</v>
      </c>
      <c r="D615" s="26"/>
      <c r="E615" s="27"/>
      <c r="F615" s="27"/>
      <c r="G615" s="26"/>
      <c r="H615" s="26"/>
      <c r="I615" s="26"/>
      <c r="J615" s="26"/>
      <c r="K615" s="26"/>
      <c r="L615" s="19"/>
      <c r="M615" s="16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7" customHeight="1">
      <c r="A616" s="17"/>
      <c r="B616" s="20"/>
      <c r="C616" s="28" t="s">
        <v>794</v>
      </c>
      <c r="D616" s="22" t="s">
        <v>795</v>
      </c>
      <c r="E616" s="29"/>
      <c r="F616" s="29"/>
      <c r="G616" s="30">
        <v>18.7</v>
      </c>
      <c r="H616" s="30">
        <v>19.06</v>
      </c>
      <c r="I616" s="30">
        <v>19</v>
      </c>
      <c r="J616" s="30">
        <v>18.85</v>
      </c>
      <c r="K616" s="30">
        <v>18.79</v>
      </c>
      <c r="L616" s="25"/>
      <c r="M616" s="16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7" customHeight="1">
      <c r="A617" s="17"/>
      <c r="B617" s="20"/>
      <c r="C617" s="28" t="s">
        <v>796</v>
      </c>
      <c r="D617" s="22" t="s">
        <v>50</v>
      </c>
      <c r="E617" s="29"/>
      <c r="F617" s="29"/>
      <c r="G617" s="30">
        <v>1005</v>
      </c>
      <c r="H617" s="30">
        <v>1005</v>
      </c>
      <c r="I617" s="30">
        <v>1005</v>
      </c>
      <c r="J617" s="30">
        <v>1005</v>
      </c>
      <c r="K617" s="30">
        <v>1005</v>
      </c>
      <c r="L617" s="25"/>
      <c r="M617" s="16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48.75" customHeight="1">
      <c r="A618" s="17"/>
      <c r="B618" s="20"/>
      <c r="C618" s="21" t="s">
        <v>622</v>
      </c>
      <c r="D618" s="22" t="s">
        <v>793</v>
      </c>
      <c r="E618" s="23"/>
      <c r="F618" s="23"/>
      <c r="G618" s="24">
        <v>42.7865816011525</v>
      </c>
      <c r="H618" s="24">
        <v>58.72971903442819</v>
      </c>
      <c r="I618" s="24">
        <v>54.8628526645768</v>
      </c>
      <c r="J618" s="24">
        <v>52.1656894268962</v>
      </c>
      <c r="K618" s="24">
        <v>49.797496318114895</v>
      </c>
      <c r="L618" s="25"/>
      <c r="M618" s="16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7"/>
      <c r="B619" s="20"/>
      <c r="C619" s="26" t="s">
        <v>23</v>
      </c>
      <c r="D619" s="26"/>
      <c r="E619" s="27"/>
      <c r="F619" s="27"/>
      <c r="G619" s="26"/>
      <c r="H619" s="26"/>
      <c r="I619" s="26"/>
      <c r="J619" s="26"/>
      <c r="K619" s="26"/>
      <c r="L619" s="19"/>
      <c r="M619" s="16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7" customHeight="1">
      <c r="A620" s="17"/>
      <c r="B620" s="20"/>
      <c r="C620" s="28" t="s">
        <v>797</v>
      </c>
      <c r="D620" s="22" t="s">
        <v>795</v>
      </c>
      <c r="E620" s="29"/>
      <c r="F620" s="29"/>
      <c r="G620" s="30">
        <v>207.9</v>
      </c>
      <c r="H620" s="30">
        <v>296.82</v>
      </c>
      <c r="I620" s="30">
        <v>280.02</v>
      </c>
      <c r="J620" s="30">
        <v>275.8</v>
      </c>
      <c r="K620" s="30">
        <v>270.5</v>
      </c>
      <c r="L620" s="25"/>
      <c r="M620" s="16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7" customHeight="1">
      <c r="A621" s="17"/>
      <c r="B621" s="20"/>
      <c r="C621" s="28" t="s">
        <v>798</v>
      </c>
      <c r="D621" s="22" t="s">
        <v>50</v>
      </c>
      <c r="E621" s="29"/>
      <c r="F621" s="29"/>
      <c r="G621" s="30">
        <v>4859</v>
      </c>
      <c r="H621" s="30">
        <v>5054</v>
      </c>
      <c r="I621" s="30">
        <v>5104</v>
      </c>
      <c r="J621" s="30">
        <v>5287</v>
      </c>
      <c r="K621" s="30">
        <v>5432</v>
      </c>
      <c r="L621" s="25"/>
      <c r="M621" s="16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48.75" customHeight="1">
      <c r="A622" s="17"/>
      <c r="B622" s="20"/>
      <c r="C622" s="21" t="s">
        <v>624</v>
      </c>
      <c r="D622" s="22" t="s">
        <v>793</v>
      </c>
      <c r="E622" s="23"/>
      <c r="F622" s="23"/>
      <c r="G622" s="24"/>
      <c r="H622" s="24"/>
      <c r="I622" s="24"/>
      <c r="J622" s="24"/>
      <c r="K622" s="24"/>
      <c r="L622" s="25"/>
      <c r="M622" s="16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7"/>
      <c r="B623" s="20"/>
      <c r="C623" s="26" t="s">
        <v>23</v>
      </c>
      <c r="D623" s="26"/>
      <c r="E623" s="27"/>
      <c r="F623" s="27"/>
      <c r="G623" s="26"/>
      <c r="H623" s="26"/>
      <c r="I623" s="26"/>
      <c r="J623" s="26"/>
      <c r="K623" s="26"/>
      <c r="L623" s="19"/>
      <c r="M623" s="16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7" customHeight="1">
      <c r="A624" s="17"/>
      <c r="B624" s="20"/>
      <c r="C624" s="28" t="s">
        <v>799</v>
      </c>
      <c r="D624" s="22" t="s">
        <v>795</v>
      </c>
      <c r="E624" s="29"/>
      <c r="F624" s="29"/>
      <c r="G624" s="30">
        <v>0</v>
      </c>
      <c r="H624" s="30">
        <v>0</v>
      </c>
      <c r="I624" s="30">
        <v>0</v>
      </c>
      <c r="J624" s="30">
        <v>0</v>
      </c>
      <c r="K624" s="30">
        <v>0</v>
      </c>
      <c r="L624" s="25"/>
      <c r="M624" s="16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7" customHeight="1">
      <c r="A625" s="17"/>
      <c r="B625" s="20"/>
      <c r="C625" s="28" t="s">
        <v>800</v>
      </c>
      <c r="D625" s="22" t="s">
        <v>50</v>
      </c>
      <c r="E625" s="29"/>
      <c r="F625" s="29"/>
      <c r="G625" s="30">
        <v>0</v>
      </c>
      <c r="H625" s="30">
        <v>0</v>
      </c>
      <c r="I625" s="30">
        <v>0</v>
      </c>
      <c r="J625" s="30">
        <v>0</v>
      </c>
      <c r="K625" s="30">
        <v>0</v>
      </c>
      <c r="L625" s="25"/>
      <c r="M625" s="16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7" customHeight="1">
      <c r="A626" s="17"/>
      <c r="B626" s="20" t="s">
        <v>801</v>
      </c>
      <c r="C626" s="39" t="s">
        <v>802</v>
      </c>
      <c r="D626" s="22"/>
      <c r="E626" s="34"/>
      <c r="F626" s="34"/>
      <c r="G626" s="35"/>
      <c r="H626" s="35"/>
      <c r="I626" s="35"/>
      <c r="J626" s="35"/>
      <c r="K626" s="35"/>
      <c r="L626" s="19"/>
      <c r="M626" s="16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7.5" customHeight="1">
      <c r="A627" s="17"/>
      <c r="B627" s="20"/>
      <c r="C627" s="21" t="s">
        <v>616</v>
      </c>
      <c r="D627" s="22" t="s">
        <v>786</v>
      </c>
      <c r="E627" s="23"/>
      <c r="F627" s="23"/>
      <c r="G627" s="24">
        <v>394.52552196075703</v>
      </c>
      <c r="H627" s="24">
        <v>687.9538584482821</v>
      </c>
      <c r="I627" s="24">
        <v>687.175941928794</v>
      </c>
      <c r="J627" s="24">
        <v>722.9164515129611</v>
      </c>
      <c r="K627" s="24">
        <v>719.8463596145269</v>
      </c>
      <c r="L627" s="25"/>
      <c r="M627" s="16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7"/>
      <c r="B628" s="20"/>
      <c r="C628" s="26" t="s">
        <v>23</v>
      </c>
      <c r="D628" s="26"/>
      <c r="E628" s="27"/>
      <c r="F628" s="27"/>
      <c r="G628" s="26"/>
      <c r="H628" s="26"/>
      <c r="I628" s="26"/>
      <c r="J628" s="26"/>
      <c r="K628" s="26"/>
      <c r="L628" s="19"/>
      <c r="M628" s="16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7" customHeight="1">
      <c r="A629" s="17"/>
      <c r="B629" s="20"/>
      <c r="C629" s="28" t="s">
        <v>803</v>
      </c>
      <c r="D629" s="22" t="s">
        <v>788</v>
      </c>
      <c r="E629" s="29"/>
      <c r="F629" s="29"/>
      <c r="G629" s="30">
        <v>11300</v>
      </c>
      <c r="H629" s="30">
        <v>19800</v>
      </c>
      <c r="I629" s="30">
        <v>19880</v>
      </c>
      <c r="J629" s="30">
        <v>21000</v>
      </c>
      <c r="K629" s="30">
        <v>20990</v>
      </c>
      <c r="L629" s="25"/>
      <c r="M629" s="16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7.5" customHeight="1">
      <c r="A630" s="17"/>
      <c r="B630" s="20"/>
      <c r="C630" s="21" t="s">
        <v>618</v>
      </c>
      <c r="D630" s="22" t="s">
        <v>790</v>
      </c>
      <c r="E630" s="23"/>
      <c r="F630" s="23"/>
      <c r="G630" s="24">
        <v>0.249775622500717</v>
      </c>
      <c r="H630" s="24">
        <v>0.26778381288261</v>
      </c>
      <c r="I630" s="24">
        <v>0.252549410620729</v>
      </c>
      <c r="J630" s="24">
        <v>0.239784946236559</v>
      </c>
      <c r="K630" s="24">
        <v>0.23913978494623697</v>
      </c>
      <c r="L630" s="25"/>
      <c r="M630" s="16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7"/>
      <c r="B631" s="20"/>
      <c r="C631" s="26" t="s">
        <v>23</v>
      </c>
      <c r="D631" s="26"/>
      <c r="E631" s="27"/>
      <c r="F631" s="27"/>
      <c r="G631" s="26"/>
      <c r="H631" s="26"/>
      <c r="I631" s="26"/>
      <c r="J631" s="26"/>
      <c r="K631" s="26"/>
      <c r="L631" s="19"/>
      <c r="M631" s="16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7" customHeight="1">
      <c r="A632" s="17"/>
      <c r="B632" s="20"/>
      <c r="C632" s="28" t="s">
        <v>804</v>
      </c>
      <c r="D632" s="22" t="s">
        <v>631</v>
      </c>
      <c r="E632" s="29"/>
      <c r="F632" s="29"/>
      <c r="G632" s="30">
        <v>10631</v>
      </c>
      <c r="H632" s="30">
        <v>11639.999999999998</v>
      </c>
      <c r="I632" s="30">
        <v>11246</v>
      </c>
      <c r="J632" s="30">
        <v>11150</v>
      </c>
      <c r="K632" s="30">
        <v>11120</v>
      </c>
      <c r="L632" s="25"/>
      <c r="M632" s="16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7"/>
      <c r="B633" s="20"/>
      <c r="C633" s="28" t="s">
        <v>805</v>
      </c>
      <c r="D633" s="22" t="s">
        <v>92</v>
      </c>
      <c r="E633" s="29"/>
      <c r="F633" s="29"/>
      <c r="G633" s="30">
        <v>42562.200000000004</v>
      </c>
      <c r="H633" s="30">
        <v>43467.9</v>
      </c>
      <c r="I633" s="30">
        <v>44529.9</v>
      </c>
      <c r="J633" s="30">
        <v>46500</v>
      </c>
      <c r="K633" s="30">
        <v>46500</v>
      </c>
      <c r="L633" s="25"/>
      <c r="M633" s="16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48.75" customHeight="1">
      <c r="A634" s="17"/>
      <c r="B634" s="20"/>
      <c r="C634" s="21" t="s">
        <v>620</v>
      </c>
      <c r="D634" s="22" t="s">
        <v>793</v>
      </c>
      <c r="E634" s="23"/>
      <c r="F634" s="23"/>
      <c r="G634" s="24">
        <v>0.0918231967041408</v>
      </c>
      <c r="H634" s="24">
        <v>0.16469198429519502</v>
      </c>
      <c r="I634" s="24">
        <v>0.0864154856550294</v>
      </c>
      <c r="J634" s="24">
        <v>0.0864057282522634</v>
      </c>
      <c r="K634" s="24">
        <v>0.08676566411742521</v>
      </c>
      <c r="L634" s="25"/>
      <c r="M634" s="16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7"/>
      <c r="B635" s="20"/>
      <c r="C635" s="26" t="s">
        <v>23</v>
      </c>
      <c r="D635" s="26"/>
      <c r="E635" s="27"/>
      <c r="F635" s="27"/>
      <c r="G635" s="26"/>
      <c r="H635" s="26"/>
      <c r="I635" s="26"/>
      <c r="J635" s="26"/>
      <c r="K635" s="26"/>
      <c r="L635" s="19"/>
      <c r="M635" s="16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7" customHeight="1">
      <c r="A636" s="17"/>
      <c r="B636" s="20"/>
      <c r="C636" s="28" t="s">
        <v>806</v>
      </c>
      <c r="D636" s="22" t="s">
        <v>795</v>
      </c>
      <c r="E636" s="29"/>
      <c r="F636" s="29"/>
      <c r="G636" s="30">
        <v>2.63</v>
      </c>
      <c r="H636" s="30">
        <v>4.74</v>
      </c>
      <c r="I636" s="30">
        <v>2.5</v>
      </c>
      <c r="J636" s="30">
        <v>2.5100000000000002</v>
      </c>
      <c r="K636" s="30">
        <v>2.5300000000000002</v>
      </c>
      <c r="L636" s="25"/>
      <c r="M636" s="16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48.75" customHeight="1">
      <c r="A637" s="17"/>
      <c r="B637" s="20"/>
      <c r="C637" s="21" t="s">
        <v>622</v>
      </c>
      <c r="D637" s="22" t="s">
        <v>793</v>
      </c>
      <c r="E637" s="23"/>
      <c r="F637" s="23"/>
      <c r="G637" s="24">
        <v>1.7072830109629198</v>
      </c>
      <c r="H637" s="24">
        <v>2.2758069559778997</v>
      </c>
      <c r="I637" s="24">
        <v>2.28136882129278</v>
      </c>
      <c r="J637" s="24">
        <v>2.27890805191229</v>
      </c>
      <c r="K637" s="24">
        <v>2.27374052608114</v>
      </c>
      <c r="L637" s="25"/>
      <c r="M637" s="16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7"/>
      <c r="B638" s="20"/>
      <c r="C638" s="26" t="s">
        <v>23</v>
      </c>
      <c r="D638" s="26"/>
      <c r="E638" s="27"/>
      <c r="F638" s="27"/>
      <c r="G638" s="26"/>
      <c r="H638" s="26"/>
      <c r="I638" s="26"/>
      <c r="J638" s="26"/>
      <c r="K638" s="26"/>
      <c r="L638" s="19"/>
      <c r="M638" s="16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7" customHeight="1">
      <c r="A639" s="17"/>
      <c r="B639" s="20"/>
      <c r="C639" s="28" t="s">
        <v>807</v>
      </c>
      <c r="D639" s="22" t="s">
        <v>795</v>
      </c>
      <c r="E639" s="29"/>
      <c r="F639" s="29"/>
      <c r="G639" s="30">
        <v>48.9</v>
      </c>
      <c r="H639" s="30">
        <v>65.5</v>
      </c>
      <c r="I639" s="30">
        <v>66</v>
      </c>
      <c r="J639" s="30">
        <v>66.2</v>
      </c>
      <c r="K639" s="30">
        <v>66.3</v>
      </c>
      <c r="L639" s="25"/>
      <c r="M639" s="16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48.75" customHeight="1">
      <c r="A640" s="17"/>
      <c r="B640" s="20"/>
      <c r="C640" s="21" t="s">
        <v>624</v>
      </c>
      <c r="D640" s="22" t="s">
        <v>793</v>
      </c>
      <c r="E640" s="23"/>
      <c r="F640" s="23"/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5"/>
      <c r="M640" s="16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7"/>
      <c r="B641" s="20"/>
      <c r="C641" s="26" t="s">
        <v>23</v>
      </c>
      <c r="D641" s="26"/>
      <c r="E641" s="27"/>
      <c r="F641" s="27"/>
      <c r="G641" s="26"/>
      <c r="H641" s="26"/>
      <c r="I641" s="26"/>
      <c r="J641" s="26"/>
      <c r="K641" s="26"/>
      <c r="L641" s="19"/>
      <c r="M641" s="16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7" customHeight="1">
      <c r="A642" s="17"/>
      <c r="B642" s="20"/>
      <c r="C642" s="28" t="s">
        <v>808</v>
      </c>
      <c r="D642" s="22" t="s">
        <v>795</v>
      </c>
      <c r="E642" s="29"/>
      <c r="F642" s="29"/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25"/>
      <c r="M642" s="16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7"/>
      <c r="B643" s="18" t="s">
        <v>809</v>
      </c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6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7" customHeight="1">
      <c r="A644" s="17"/>
      <c r="B644" s="33" t="s">
        <v>505</v>
      </c>
      <c r="C644" s="39" t="s">
        <v>810</v>
      </c>
      <c r="D644" s="22" t="s">
        <v>811</v>
      </c>
      <c r="E644" s="29"/>
      <c r="F644" s="29"/>
      <c r="G644" s="30">
        <v>0.48000000000000004</v>
      </c>
      <c r="H644" s="30">
        <v>0.5599999999999999</v>
      </c>
      <c r="I644" s="30">
        <v>0.66</v>
      </c>
      <c r="J644" s="30">
        <v>0.78</v>
      </c>
      <c r="K644" s="30">
        <v>0.89</v>
      </c>
      <c r="L644" s="25"/>
      <c r="M644" s="16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7"/>
      <c r="B645" s="33" t="s">
        <v>505</v>
      </c>
      <c r="C645" s="39" t="s">
        <v>812</v>
      </c>
      <c r="D645" s="22" t="s">
        <v>813</v>
      </c>
      <c r="E645" s="29"/>
      <c r="F645" s="29"/>
      <c r="G645" s="30">
        <v>5.59</v>
      </c>
      <c r="H645" s="30">
        <v>6.72</v>
      </c>
      <c r="I645" s="30">
        <v>6.92</v>
      </c>
      <c r="J645" s="30">
        <v>6.94</v>
      </c>
      <c r="K645" s="30">
        <v>7.16</v>
      </c>
      <c r="L645" s="25"/>
      <c r="M645" s="16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7" customHeight="1">
      <c r="A646" s="17"/>
      <c r="B646" s="33" t="s">
        <v>505</v>
      </c>
      <c r="C646" s="39" t="s">
        <v>814</v>
      </c>
      <c r="D646" s="22" t="s">
        <v>815</v>
      </c>
      <c r="E646" s="29"/>
      <c r="F646" s="29"/>
      <c r="G646" s="30">
        <v>419.86999999999995</v>
      </c>
      <c r="H646" s="30">
        <v>423.4</v>
      </c>
      <c r="I646" s="30">
        <v>427.62</v>
      </c>
      <c r="J646" s="30">
        <v>436.37</v>
      </c>
      <c r="K646" s="30">
        <v>449.11999999999995</v>
      </c>
      <c r="L646" s="25"/>
      <c r="M646" s="16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7" customHeight="1">
      <c r="A647" s="17"/>
      <c r="B647" s="33" t="s">
        <v>505</v>
      </c>
      <c r="C647" s="39" t="s">
        <v>816</v>
      </c>
      <c r="D647" s="22" t="s">
        <v>815</v>
      </c>
      <c r="E647" s="29"/>
      <c r="F647" s="29"/>
      <c r="G647" s="30">
        <v>3171.5</v>
      </c>
      <c r="H647" s="30">
        <v>3156.18</v>
      </c>
      <c r="I647" s="30">
        <v>3139.92</v>
      </c>
      <c r="J647" s="30">
        <v>3145.79</v>
      </c>
      <c r="K647" s="30">
        <v>3151.0699999999997</v>
      </c>
      <c r="L647" s="25"/>
      <c r="M647" s="16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</sheetData>
  <mergeCells count="206">
    <mergeCell ref="B1:C1"/>
    <mergeCell ref="B2:L2"/>
    <mergeCell ref="B3:I3"/>
    <mergeCell ref="B5:B6"/>
    <mergeCell ref="C5:C6"/>
    <mergeCell ref="D5:D6"/>
    <mergeCell ref="E5:G5"/>
    <mergeCell ref="I5:K5"/>
    <mergeCell ref="L5:L6"/>
    <mergeCell ref="B7:K7"/>
    <mergeCell ref="B8:K8"/>
    <mergeCell ref="B9:B12"/>
    <mergeCell ref="C10:K10"/>
    <mergeCell ref="B13:B16"/>
    <mergeCell ref="C14:K14"/>
    <mergeCell ref="B17:B20"/>
    <mergeCell ref="C18:K18"/>
    <mergeCell ref="B21:B24"/>
    <mergeCell ref="C22:K22"/>
    <mergeCell ref="B25:B27"/>
    <mergeCell ref="C26:K26"/>
    <mergeCell ref="B32:K32"/>
    <mergeCell ref="B33:B35"/>
    <mergeCell ref="C34:K34"/>
    <mergeCell ref="B36:B40"/>
    <mergeCell ref="C37:K37"/>
    <mergeCell ref="B41:B44"/>
    <mergeCell ref="C42:K42"/>
    <mergeCell ref="B45:B48"/>
    <mergeCell ref="C46:K46"/>
    <mergeCell ref="B49:B52"/>
    <mergeCell ref="C50:K50"/>
    <mergeCell ref="B53:B56"/>
    <mergeCell ref="C54:K54"/>
    <mergeCell ref="B57:B63"/>
    <mergeCell ref="C60:K60"/>
    <mergeCell ref="B64:K64"/>
    <mergeCell ref="B65:B68"/>
    <mergeCell ref="B69:B72"/>
    <mergeCell ref="C70:K70"/>
    <mergeCell ref="B73:B76"/>
    <mergeCell ref="C74:K74"/>
    <mergeCell ref="B77:B80"/>
    <mergeCell ref="C78:K78"/>
    <mergeCell ref="B83:B85"/>
    <mergeCell ref="B88:K88"/>
    <mergeCell ref="B93:B96"/>
    <mergeCell ref="C94:K94"/>
    <mergeCell ref="B97:K97"/>
    <mergeCell ref="B99:B135"/>
    <mergeCell ref="C109:K109"/>
    <mergeCell ref="B136:K136"/>
    <mergeCell ref="B138:B141"/>
    <mergeCell ref="C139:K139"/>
    <mergeCell ref="B142:B145"/>
    <mergeCell ref="C143:K143"/>
    <mergeCell ref="B152:B173"/>
    <mergeCell ref="C153:K153"/>
    <mergeCell ref="C156:K156"/>
    <mergeCell ref="C159:K159"/>
    <mergeCell ref="C162:K162"/>
    <mergeCell ref="C165:K165"/>
    <mergeCell ref="C168:K168"/>
    <mergeCell ref="C171:K171"/>
    <mergeCell ref="B174:B183"/>
    <mergeCell ref="C175:K175"/>
    <mergeCell ref="C178:K178"/>
    <mergeCell ref="C181:K181"/>
    <mergeCell ref="B184:B202"/>
    <mergeCell ref="C185:K185"/>
    <mergeCell ref="C189:K189"/>
    <mergeCell ref="C192:K192"/>
    <mergeCell ref="C195:K195"/>
    <mergeCell ref="C198:K198"/>
    <mergeCell ref="C201:K201"/>
    <mergeCell ref="B203:B216"/>
    <mergeCell ref="C204:K204"/>
    <mergeCell ref="B217:B220"/>
    <mergeCell ref="C218:K218"/>
    <mergeCell ref="B221:B223"/>
    <mergeCell ref="C222:K222"/>
    <mergeCell ref="B226:B230"/>
    <mergeCell ref="B231:B235"/>
    <mergeCell ref="B241:K241"/>
    <mergeCell ref="B244:B245"/>
    <mergeCell ref="B247:B250"/>
    <mergeCell ref="C248:K248"/>
    <mergeCell ref="B254:B257"/>
    <mergeCell ref="C255:K255"/>
    <mergeCell ref="B261:K261"/>
    <mergeCell ref="B269:B272"/>
    <mergeCell ref="C270:K270"/>
    <mergeCell ref="B273:B280"/>
    <mergeCell ref="C274:K274"/>
    <mergeCell ref="B281:B294"/>
    <mergeCell ref="C282:K282"/>
    <mergeCell ref="B295:B298"/>
    <mergeCell ref="C296:K296"/>
    <mergeCell ref="B299:B302"/>
    <mergeCell ref="C300:K300"/>
    <mergeCell ref="B303:B320"/>
    <mergeCell ref="C304:K304"/>
    <mergeCell ref="B321:B328"/>
    <mergeCell ref="C322:K322"/>
    <mergeCell ref="B329:B336"/>
    <mergeCell ref="C330:K330"/>
    <mergeCell ref="B337:B340"/>
    <mergeCell ref="C338:K338"/>
    <mergeCell ref="B341:B344"/>
    <mergeCell ref="C342:K342"/>
    <mergeCell ref="B345:B348"/>
    <mergeCell ref="C346:K346"/>
    <mergeCell ref="B349:B352"/>
    <mergeCell ref="C350:K350"/>
    <mergeCell ref="B353:B356"/>
    <mergeCell ref="C354:K354"/>
    <mergeCell ref="B357:B368"/>
    <mergeCell ref="B369:B381"/>
    <mergeCell ref="C370:K370"/>
    <mergeCell ref="B382:B387"/>
    <mergeCell ref="C383:K383"/>
    <mergeCell ref="B388:B393"/>
    <mergeCell ref="C389:K389"/>
    <mergeCell ref="B394:B407"/>
    <mergeCell ref="C395:K395"/>
    <mergeCell ref="B408:B410"/>
    <mergeCell ref="B411:B413"/>
    <mergeCell ref="B418:B421"/>
    <mergeCell ref="C419:K419"/>
    <mergeCell ref="B422:B425"/>
    <mergeCell ref="C423:K423"/>
    <mergeCell ref="B431:K431"/>
    <mergeCell ref="B433:B436"/>
    <mergeCell ref="B438:K438"/>
    <mergeCell ref="B439:B446"/>
    <mergeCell ref="C440:K440"/>
    <mergeCell ref="C444:K444"/>
    <mergeCell ref="B447:B453"/>
    <mergeCell ref="C448:K448"/>
    <mergeCell ref="C451:K451"/>
    <mergeCell ref="B454:B456"/>
    <mergeCell ref="B457:B460"/>
    <mergeCell ref="B461:K461"/>
    <mergeCell ref="B463:B480"/>
    <mergeCell ref="C464:K464"/>
    <mergeCell ref="C467:K467"/>
    <mergeCell ref="C470:K470"/>
    <mergeCell ref="C473:K473"/>
    <mergeCell ref="C476:K476"/>
    <mergeCell ref="C479:K479"/>
    <mergeCell ref="B481:B484"/>
    <mergeCell ref="C482:K482"/>
    <mergeCell ref="B485:B488"/>
    <mergeCell ref="C486:K486"/>
    <mergeCell ref="B489:B507"/>
    <mergeCell ref="C495:K495"/>
    <mergeCell ref="B508:B511"/>
    <mergeCell ref="C509:K509"/>
    <mergeCell ref="B512:B520"/>
    <mergeCell ref="C514:K514"/>
    <mergeCell ref="C518:K518"/>
    <mergeCell ref="B521:B529"/>
    <mergeCell ref="C523:K523"/>
    <mergeCell ref="C527:K527"/>
    <mergeCell ref="B530:B533"/>
    <mergeCell ref="C531:K531"/>
    <mergeCell ref="B534:B537"/>
    <mergeCell ref="C535:K535"/>
    <mergeCell ref="B538:B540"/>
    <mergeCell ref="C539:K539"/>
    <mergeCell ref="B541:B544"/>
    <mergeCell ref="B546:K546"/>
    <mergeCell ref="B548:B551"/>
    <mergeCell ref="C549:K549"/>
    <mergeCell ref="B552:B555"/>
    <mergeCell ref="C553:K553"/>
    <mergeCell ref="B556:B558"/>
    <mergeCell ref="C557:K557"/>
    <mergeCell ref="B559:B571"/>
    <mergeCell ref="C561:K561"/>
    <mergeCell ref="C565:K565"/>
    <mergeCell ref="C569:K569"/>
    <mergeCell ref="B576:B579"/>
    <mergeCell ref="C577:K577"/>
    <mergeCell ref="B580:B583"/>
    <mergeCell ref="C581:K581"/>
    <mergeCell ref="B584:B587"/>
    <mergeCell ref="C585:K585"/>
    <mergeCell ref="B592:B593"/>
    <mergeCell ref="B595:B596"/>
    <mergeCell ref="B597:B600"/>
    <mergeCell ref="C598:K598"/>
    <mergeCell ref="B604:K604"/>
    <mergeCell ref="B605:B625"/>
    <mergeCell ref="C607:K607"/>
    <mergeCell ref="C611:K611"/>
    <mergeCell ref="C615:K615"/>
    <mergeCell ref="C619:K619"/>
    <mergeCell ref="C623:K623"/>
    <mergeCell ref="B626:B642"/>
    <mergeCell ref="C628:K628"/>
    <mergeCell ref="C631:K631"/>
    <mergeCell ref="C635:K635"/>
    <mergeCell ref="C638:K638"/>
    <mergeCell ref="C641:K641"/>
    <mergeCell ref="B643:K643"/>
  </mergeCells>
  <printOptions/>
  <pageMargins left="0.7874015748031497" right="0.1968503937007874" top="0.3937007874015748" bottom="0.3937007874015748" header="0.3937007874015748" footer="0.3937007874015748"/>
  <pageSetup fitToHeight="100" fitToWidth="1" horizontalDpi="600" verticalDpi="600" orientation="landscape" paperSize="9"/>
  <headerFooter alignWithMargins="0">
    <oddFooter>&amp;C&amp;"Arial"&amp;010&amp;P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