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РАБОТА\На сайт отчеты\Сведения\Информация\2025\"/>
    </mc:Choice>
  </mc:AlternateContent>
  <bookViews>
    <workbookView xWindow="-120" yWindow="-120" windowWidth="29040" windowHeight="15840"/>
  </bookViews>
  <sheets>
    <sheet name="Расходы" sheetId="3" r:id="rId1"/>
  </sheets>
  <definedNames>
    <definedName name="_xlnm.Print_Titles" localSheetId="0">Расходы!$1:$6</definedName>
  </definedNames>
  <calcPr calcId="162913"/>
</workbook>
</file>

<file path=xl/calcChain.xml><?xml version="1.0" encoding="utf-8"?>
<calcChain xmlns="http://schemas.openxmlformats.org/spreadsheetml/2006/main">
  <c r="J15" i="3" l="1"/>
  <c r="J7" i="3"/>
  <c r="I7" i="3"/>
  <c r="H13" i="3"/>
  <c r="F55" i="3"/>
  <c r="F58" i="3"/>
  <c r="J52" i="3" l="1"/>
  <c r="J51" i="3"/>
  <c r="J50" i="3"/>
  <c r="J49" i="3"/>
  <c r="J48" i="3"/>
  <c r="J47" i="3"/>
  <c r="J46" i="3"/>
  <c r="J45" i="3"/>
  <c r="J43" i="3"/>
  <c r="J42" i="3"/>
  <c r="J41" i="3"/>
  <c r="J40" i="3"/>
  <c r="J39" i="3"/>
  <c r="J38" i="3"/>
  <c r="J37" i="3"/>
  <c r="J36" i="3"/>
  <c r="J35" i="3"/>
  <c r="J34" i="3"/>
  <c r="J33" i="3"/>
  <c r="J32" i="3"/>
  <c r="J31" i="3"/>
  <c r="J30" i="3"/>
  <c r="J29" i="3"/>
  <c r="J28" i="3"/>
  <c r="J26" i="3"/>
  <c r="J25" i="3"/>
  <c r="J23" i="3"/>
  <c r="J21" i="3"/>
  <c r="J20" i="3"/>
  <c r="J19" i="3"/>
  <c r="J18" i="3"/>
  <c r="J17" i="3"/>
  <c r="J12" i="3"/>
  <c r="J11" i="3"/>
  <c r="J10" i="3"/>
  <c r="J9" i="3"/>
  <c r="I52" i="3"/>
  <c r="I51" i="3"/>
  <c r="I50" i="3"/>
  <c r="I49" i="3"/>
  <c r="I48" i="3"/>
  <c r="I47" i="3"/>
  <c r="I46" i="3"/>
  <c r="I45" i="3"/>
  <c r="I43" i="3"/>
  <c r="I42" i="3"/>
  <c r="I41" i="3"/>
  <c r="I40" i="3"/>
  <c r="I39" i="3"/>
  <c r="I38" i="3"/>
  <c r="I37" i="3"/>
  <c r="I36" i="3"/>
  <c r="I35" i="3"/>
  <c r="I34" i="3"/>
  <c r="I33" i="3"/>
  <c r="I32" i="3"/>
  <c r="I31" i="3"/>
  <c r="I30" i="3"/>
  <c r="I29" i="3"/>
  <c r="I28" i="3"/>
  <c r="I27" i="3"/>
  <c r="I26" i="3"/>
  <c r="I25" i="3"/>
  <c r="I24" i="3"/>
  <c r="I23" i="3"/>
  <c r="I22" i="3"/>
  <c r="I21" i="3"/>
  <c r="I20" i="3"/>
  <c r="I19" i="3"/>
  <c r="I18" i="3"/>
  <c r="I14" i="3"/>
  <c r="I13" i="3"/>
  <c r="I12" i="3"/>
  <c r="I11" i="3"/>
  <c r="I10" i="3"/>
  <c r="I9" i="3"/>
  <c r="H52" i="3"/>
  <c r="H51" i="3"/>
  <c r="H50" i="3"/>
  <c r="H49" i="3"/>
  <c r="H48" i="3"/>
  <c r="H47" i="3"/>
  <c r="H46" i="3"/>
  <c r="H45" i="3"/>
  <c r="H43" i="3"/>
  <c r="H42" i="3"/>
  <c r="H41" i="3"/>
  <c r="H40" i="3"/>
  <c r="H39" i="3"/>
  <c r="H38" i="3"/>
  <c r="H37" i="3"/>
  <c r="H36" i="3"/>
  <c r="H35" i="3"/>
  <c r="H34" i="3"/>
  <c r="H33" i="3"/>
  <c r="H32" i="3"/>
  <c r="H31" i="3"/>
  <c r="H30" i="3"/>
  <c r="H29" i="3"/>
  <c r="H28" i="3"/>
  <c r="H26" i="3"/>
  <c r="H25" i="3"/>
  <c r="H23" i="3"/>
  <c r="H21" i="3"/>
  <c r="H20" i="3"/>
  <c r="H19" i="3"/>
  <c r="H18" i="3"/>
  <c r="H17" i="3"/>
  <c r="H15" i="3"/>
  <c r="H14" i="3"/>
  <c r="H12" i="3"/>
  <c r="H11" i="3"/>
  <c r="H10" i="3"/>
  <c r="H9" i="3"/>
  <c r="H7" i="3"/>
  <c r="G58" i="3"/>
  <c r="G59" i="3" s="1"/>
  <c r="F59" i="3"/>
  <c r="D58" i="3"/>
  <c r="D59" i="3"/>
  <c r="C58" i="3"/>
  <c r="C59" i="3"/>
  <c r="E52" i="3"/>
  <c r="E51" i="3"/>
  <c r="E50" i="3"/>
  <c r="E49" i="3"/>
  <c r="E48" i="3"/>
  <c r="E47" i="3"/>
  <c r="E46" i="3"/>
  <c r="E45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26" i="3"/>
  <c r="E25" i="3"/>
  <c r="E24" i="3"/>
  <c r="E23" i="3"/>
  <c r="E21" i="3"/>
  <c r="E20" i="3"/>
  <c r="E19" i="3"/>
  <c r="E18" i="3"/>
  <c r="E17" i="3"/>
  <c r="E14" i="3"/>
  <c r="E13" i="3"/>
  <c r="E12" i="3"/>
  <c r="E11" i="3"/>
  <c r="E10" i="3"/>
  <c r="E9" i="3"/>
  <c r="E7" i="3"/>
  <c r="I15" i="3"/>
  <c r="J14" i="3"/>
  <c r="I16" i="3"/>
  <c r="I17" i="3"/>
</calcChain>
</file>

<file path=xl/sharedStrings.xml><?xml version="1.0" encoding="utf-8"?>
<sst xmlns="http://schemas.openxmlformats.org/spreadsheetml/2006/main" count="166" uniqueCount="114">
  <si>
    <t>Утвержденные бюджетные назначения</t>
  </si>
  <si>
    <t>Наименование показателя</t>
  </si>
  <si>
    <t>Исполнено</t>
  </si>
  <si>
    <t>1</t>
  </si>
  <si>
    <t>2</t>
  </si>
  <si>
    <t>х</t>
  </si>
  <si>
    <t>-</t>
  </si>
  <si>
    <t xml:space="preserve">в том числе: </t>
  </si>
  <si>
    <t>Код расхода по бюджетной классификации</t>
  </si>
  <si>
    <t>Расходы бюджета - всего</t>
  </si>
  <si>
    <t xml:space="preserve">  
ОБЩЕГОСУДАРСТВЕННЫЕ ВОПРОСЫ
</t>
  </si>
  <si>
    <t xml:space="preserve"> 0100 </t>
  </si>
  <si>
    <t xml:space="preserve">0102 </t>
  </si>
  <si>
    <t xml:space="preserve">0103 </t>
  </si>
  <si>
    <t>0104</t>
  </si>
  <si>
    <t>0105</t>
  </si>
  <si>
    <t xml:space="preserve"> 0106</t>
  </si>
  <si>
    <t xml:space="preserve"> 0107</t>
  </si>
  <si>
    <t>0111</t>
  </si>
  <si>
    <t xml:space="preserve"> 0113</t>
  </si>
  <si>
    <t>0200</t>
  </si>
  <si>
    <t xml:space="preserve"> 0203</t>
  </si>
  <si>
    <t xml:space="preserve"> 0300</t>
  </si>
  <si>
    <t>0310</t>
  </si>
  <si>
    <t xml:space="preserve"> 0309</t>
  </si>
  <si>
    <t xml:space="preserve"> 0314</t>
  </si>
  <si>
    <t xml:space="preserve"> 0400</t>
  </si>
  <si>
    <t xml:space="preserve"> 0405</t>
  </si>
  <si>
    <t xml:space="preserve"> 0408</t>
  </si>
  <si>
    <t xml:space="preserve"> 0409</t>
  </si>
  <si>
    <t xml:space="preserve"> 0412</t>
  </si>
  <si>
    <t xml:space="preserve"> 0500</t>
  </si>
  <si>
    <t>0501</t>
  </si>
  <si>
    <t xml:space="preserve"> 0502</t>
  </si>
  <si>
    <t>0503</t>
  </si>
  <si>
    <t>0700</t>
  </si>
  <si>
    <t>0701</t>
  </si>
  <si>
    <t xml:space="preserve"> 0702</t>
  </si>
  <si>
    <t xml:space="preserve"> 0703</t>
  </si>
  <si>
    <t xml:space="preserve"> 0705</t>
  </si>
  <si>
    <t xml:space="preserve">  0707</t>
  </si>
  <si>
    <t xml:space="preserve"> 0709</t>
  </si>
  <si>
    <t>0800</t>
  </si>
  <si>
    <t xml:space="preserve"> 0801</t>
  </si>
  <si>
    <t>1000</t>
  </si>
  <si>
    <t>1001</t>
  </si>
  <si>
    <t>1003</t>
  </si>
  <si>
    <t>1004</t>
  </si>
  <si>
    <t>1006</t>
  </si>
  <si>
    <t>1100</t>
  </si>
  <si>
    <t>1102</t>
  </si>
  <si>
    <t xml:space="preserve"> 1103</t>
  </si>
  <si>
    <t xml:space="preserve"> 1200</t>
  </si>
  <si>
    <t>1202</t>
  </si>
  <si>
    <t xml:space="preserve">% исполнения </t>
  </si>
  <si>
    <t>Функционирование высшего должностного лица субъекта Российской Федерации и муниципального образования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</si>
  <si>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</si>
  <si>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</si>
  <si>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Судебная система
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</si>
  <si>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</si>
  <si>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Обеспечение проведения выборов и референдумов
</t>
  </si>
  <si>
    <t>Резервные фонды</t>
  </si>
  <si>
    <t xml:space="preserve">Другие общегосударственные вопросы
</t>
  </si>
  <si>
    <t xml:space="preserve">НАЦИОНАЛЬНАЯ ОБОРОНА
</t>
  </si>
  <si>
    <t xml:space="preserve"> Мобилизационная и вневойсковая подготовка
</t>
  </si>
  <si>
    <t xml:space="preserve"> НАЦИОНАЛЬНАЯ БЕЗОПАСНОСТЬ И ПРАВООХРАНИТЕЛЬНАЯ ДЕЯТЕЛЬНОСТЬ
</t>
  </si>
  <si>
    <t xml:space="preserve">Гражданская оборона
</t>
  </si>
  <si>
    <t xml:space="preserve">Защита населения и территории от чрезвычайных ситуаций природного и техногенного характера, пожарная безопасность
</t>
  </si>
  <si>
    <t xml:space="preserve">Другие вопросы в области национальной безопасности и правоохранительной деятельности
</t>
  </si>
  <si>
    <t xml:space="preserve">НАЦИОНАЛЬНАЯ ЭКОНОМИКА
</t>
  </si>
  <si>
    <t xml:space="preserve">Сельское хозяйство и рыболовство
</t>
  </si>
  <si>
    <t xml:space="preserve"> Транспорт
</t>
  </si>
  <si>
    <t xml:space="preserve">Дорожное хозяйство (дорожные фонды)
</t>
  </si>
  <si>
    <t xml:space="preserve">Другие вопросы в области национальной экономики
</t>
  </si>
  <si>
    <t xml:space="preserve">ЖИЛИЩНО-КОММУНАЛЬНОЕ ХОЗЯЙСТВО
</t>
  </si>
  <si>
    <t xml:space="preserve">Жилищное хозяйство
</t>
  </si>
  <si>
    <t xml:space="preserve">Коммунальное хозяйство
</t>
  </si>
  <si>
    <t xml:space="preserve">Благоустройство
</t>
  </si>
  <si>
    <t xml:space="preserve">ОБРАЗОВАНИЕ
</t>
  </si>
  <si>
    <t xml:space="preserve">Дошкольное образование
</t>
  </si>
  <si>
    <t xml:space="preserve">Общее образование
</t>
  </si>
  <si>
    <t xml:space="preserve">Дополнительное образование детей
</t>
  </si>
  <si>
    <t xml:space="preserve">Профессиональная подготовка, переподготовка и повышение квалификации
</t>
  </si>
  <si>
    <t xml:space="preserve">Молодежная политика
</t>
  </si>
  <si>
    <t xml:space="preserve">Другие вопросы в области образования
</t>
  </si>
  <si>
    <t xml:space="preserve">КУЛЬТУРА, КИНЕМАТОГРАФИЯ
</t>
  </si>
  <si>
    <t xml:space="preserve">Культура
</t>
  </si>
  <si>
    <t xml:space="preserve">СОЦИАЛЬНАЯ ПОЛИТИКА
</t>
  </si>
  <si>
    <t xml:space="preserve">Пенсионное обеспечение
</t>
  </si>
  <si>
    <t xml:space="preserve">Социальное обеспечение населения
</t>
  </si>
  <si>
    <t xml:space="preserve">Охрана семьи и детства
</t>
  </si>
  <si>
    <t xml:space="preserve">Другие вопросы в области социальной политики
</t>
  </si>
  <si>
    <t xml:space="preserve">ФИЗИЧЕСКАЯ КУЛЬТУРА И СПОРТ
</t>
  </si>
  <si>
    <t xml:space="preserve">Массовый спорт
</t>
  </si>
  <si>
    <t xml:space="preserve">Спорт высших достижений
</t>
  </si>
  <si>
    <t xml:space="preserve">СРЕДСТВА МАССОВОЙ ИНФОРМАЦИИ
</t>
  </si>
  <si>
    <t xml:space="preserve">Периодическая печать и издательства
</t>
  </si>
  <si>
    <t>Сведения об исполнении консолидированного бюджета муниципального образования "Майминский район"  в разрезе разделов и подразделов классификации расходов.</t>
  </si>
  <si>
    <t>(руб.)</t>
  </si>
  <si>
    <t>Обслуживание государственного (муниципального) внутреннего долга</t>
  </si>
  <si>
    <t>ОБСЛУЖИВАНИЕ ГОСУДАРСТВЕННОГО (МУНИЦИПАЛЬНОГО) ДОЛГА</t>
  </si>
  <si>
    <t>1300</t>
  </si>
  <si>
    <t>МЕЖБЮДЖЕТНЫЕ ТРАНСФЕРТЫ ОБЩЕГО ХАРАКТЕРА БЮДЖЕТАМ БЮДЖЕТНОЙ СИСТЕМЫ РОССИЙСКОЙ ФЕДЕРАЦИИ</t>
  </si>
  <si>
    <t>Прочие межбюджетные трансферты общего характера</t>
  </si>
  <si>
    <t>1400</t>
  </si>
  <si>
    <t>1403</t>
  </si>
  <si>
    <t>Мобилизационная подготовка экономики</t>
  </si>
  <si>
    <t>Дотации на выравнивание бюджетной обеспеченности субъектов Российской Федерации и муниципальных образований</t>
  </si>
  <si>
    <t>1401</t>
  </si>
  <si>
    <t>6 месяцев 2024 года</t>
  </si>
  <si>
    <t>6 месяцев 2025 года</t>
  </si>
  <si>
    <t>Темп роста плановых значений в 2025 г. по сравнению с 2024 годом (%)</t>
  </si>
  <si>
    <t>Темп роста кассового исполнения в 2025 г. по сравнению с 2024 годом (%)</t>
  </si>
  <si>
    <t>0204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</si>
</sst>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38" x14ac:knownFonts="1">
    <font>
      <sz val="11"/>
      <name val="Calibri"/>
      <family val="2"/>
      <scheme val="minor"/>
    </font>
    <font>
      <b/>
      <sz val="8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sz val="6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i/>
      <sz val="8"/>
      <color rgb="FF000000"/>
      <name val="Arial"/>
      <family val="2"/>
      <charset val="204"/>
    </font>
    <font>
      <sz val="11"/>
      <color rgb="FF000000"/>
      <name val="Times New Roman"/>
      <family val="1"/>
      <charset val="204"/>
    </font>
    <font>
      <sz val="11"/>
      <color rgb="FF000000"/>
      <name val="Arial"/>
      <family val="2"/>
      <charset val="204"/>
    </font>
    <font>
      <sz val="11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1"/>
      <name val="Calibri"/>
      <family val="2"/>
      <scheme val="minor"/>
    </font>
    <font>
      <sz val="11"/>
      <color theme="1"/>
      <name val="Segoe UI"/>
      <family val="2"/>
    </font>
    <font>
      <sz val="10"/>
      <name val="Arial Cyr"/>
      <charset val="204"/>
    </font>
    <font>
      <sz val="10"/>
      <name val="Arial"/>
      <family val="2"/>
      <charset val="204"/>
    </font>
    <font>
      <b/>
      <sz val="14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8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sz val="6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11"/>
      <color rgb="FF000000"/>
      <name val="Calibri"/>
      <family val="2"/>
      <charset val="204"/>
      <scheme val="minor"/>
    </font>
    <font>
      <b/>
      <i/>
      <sz val="8"/>
      <color rgb="FF000000"/>
      <name val="Arial"/>
      <family val="2"/>
      <charset val="204"/>
    </font>
    <font>
      <sz val="11"/>
      <color rgb="FF000000"/>
      <name val="Times New Roman"/>
      <family val="1"/>
      <charset val="204"/>
    </font>
    <font>
      <sz val="11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0C0C0"/>
      </patternFill>
    </fill>
  </fills>
  <borders count="62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hair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/>
      <diagonal/>
    </border>
    <border>
      <left style="thin">
        <color rgb="FF000000"/>
      </left>
      <right/>
      <top/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92">
    <xf numFmtId="0" fontId="0" fillId="0" borderId="0"/>
    <xf numFmtId="0" fontId="1" fillId="0" borderId="1"/>
    <xf numFmtId="0" fontId="2" fillId="0" borderId="1">
      <alignment horizontal="center" wrapText="1"/>
    </xf>
    <xf numFmtId="0" fontId="3" fillId="0" borderId="2"/>
    <xf numFmtId="0" fontId="3" fillId="0" borderId="1"/>
    <xf numFmtId="0" fontId="4" fillId="0" borderId="1"/>
    <xf numFmtId="0" fontId="2" fillId="0" borderId="1">
      <alignment horizontal="left" wrapText="1"/>
    </xf>
    <xf numFmtId="0" fontId="5" fillId="0" borderId="1"/>
    <xf numFmtId="0" fontId="6" fillId="0" borderId="1"/>
    <xf numFmtId="0" fontId="3" fillId="0" borderId="3"/>
    <xf numFmtId="0" fontId="7" fillId="0" borderId="4">
      <alignment horizontal="center"/>
    </xf>
    <xf numFmtId="0" fontId="4" fillId="0" borderId="5"/>
    <xf numFmtId="0" fontId="7" fillId="0" borderId="1">
      <alignment horizontal="left"/>
    </xf>
    <xf numFmtId="0" fontId="8" fillId="0" borderId="1">
      <alignment horizontal="center" vertical="top"/>
    </xf>
    <xf numFmtId="49" fontId="9" fillId="0" borderId="6">
      <alignment horizontal="right"/>
    </xf>
    <xf numFmtId="49" fontId="4" fillId="0" borderId="7">
      <alignment horizontal="center"/>
    </xf>
    <xf numFmtId="0" fontId="4" fillId="0" borderId="8"/>
    <xf numFmtId="49" fontId="4" fillId="0" borderId="1"/>
    <xf numFmtId="49" fontId="7" fillId="0" borderId="1">
      <alignment horizontal="right"/>
    </xf>
    <xf numFmtId="0" fontId="7" fillId="0" borderId="1"/>
    <xf numFmtId="0" fontId="7" fillId="0" borderId="1">
      <alignment horizontal="center"/>
    </xf>
    <xf numFmtId="0" fontId="7" fillId="0" borderId="6">
      <alignment horizontal="right"/>
    </xf>
    <xf numFmtId="164" fontId="7" fillId="0" borderId="9">
      <alignment horizontal="center"/>
    </xf>
    <xf numFmtId="49" fontId="7" fillId="0" borderId="1"/>
    <xf numFmtId="0" fontId="7" fillId="0" borderId="1">
      <alignment horizontal="right"/>
    </xf>
    <xf numFmtId="0" fontId="7" fillId="0" borderId="10">
      <alignment horizontal="center"/>
    </xf>
    <xf numFmtId="0" fontId="7" fillId="0" borderId="2">
      <alignment wrapText="1"/>
    </xf>
    <xf numFmtId="49" fontId="7" fillId="0" borderId="11">
      <alignment horizontal="center"/>
    </xf>
    <xf numFmtId="0" fontId="7" fillId="0" borderId="12">
      <alignment wrapText="1"/>
    </xf>
    <xf numFmtId="49" fontId="7" fillId="0" borderId="9">
      <alignment horizontal="center"/>
    </xf>
    <xf numFmtId="0" fontId="7" fillId="0" borderId="13">
      <alignment horizontal="left"/>
    </xf>
    <xf numFmtId="49" fontId="7" fillId="0" borderId="13"/>
    <xf numFmtId="0" fontId="7" fillId="0" borderId="9">
      <alignment horizontal="center"/>
    </xf>
    <xf numFmtId="49" fontId="7" fillId="0" borderId="14">
      <alignment horizontal="center"/>
    </xf>
    <xf numFmtId="0" fontId="5" fillId="0" borderId="15"/>
    <xf numFmtId="49" fontId="7" fillId="0" borderId="16">
      <alignment horizontal="center" vertical="center" wrapText="1"/>
    </xf>
    <xf numFmtId="49" fontId="7" fillId="0" borderId="17">
      <alignment horizontal="center" vertical="center" wrapText="1"/>
    </xf>
    <xf numFmtId="49" fontId="7" fillId="0" borderId="18">
      <alignment horizontal="center" vertical="center" wrapText="1"/>
    </xf>
    <xf numFmtId="49" fontId="7" fillId="0" borderId="4">
      <alignment horizontal="center" vertical="center" wrapText="1"/>
    </xf>
    <xf numFmtId="0" fontId="7" fillId="0" borderId="19">
      <alignment horizontal="left" wrapText="1"/>
    </xf>
    <xf numFmtId="49" fontId="7" fillId="0" borderId="20">
      <alignment horizontal="center" wrapText="1"/>
    </xf>
    <xf numFmtId="49" fontId="7" fillId="0" borderId="21">
      <alignment horizontal="center"/>
    </xf>
    <xf numFmtId="4" fontId="7" fillId="0" borderId="16">
      <alignment horizontal="right"/>
    </xf>
    <xf numFmtId="4" fontId="7" fillId="0" borderId="22">
      <alignment horizontal="right"/>
    </xf>
    <xf numFmtId="0" fontId="7" fillId="0" borderId="23">
      <alignment horizontal="left" wrapText="1"/>
    </xf>
    <xf numFmtId="4" fontId="7" fillId="0" borderId="24">
      <alignment horizontal="right"/>
    </xf>
    <xf numFmtId="0" fontId="7" fillId="0" borderId="25">
      <alignment horizontal="left" wrapText="1" indent="1"/>
    </xf>
    <xf numFmtId="49" fontId="7" fillId="0" borderId="26">
      <alignment horizontal="center" wrapText="1"/>
    </xf>
    <xf numFmtId="49" fontId="7" fillId="0" borderId="27">
      <alignment horizontal="center"/>
    </xf>
    <xf numFmtId="0" fontId="7" fillId="0" borderId="28">
      <alignment horizontal="left" wrapText="1" indent="1"/>
    </xf>
    <xf numFmtId="49" fontId="7" fillId="0" borderId="29">
      <alignment horizontal="center"/>
    </xf>
    <xf numFmtId="49" fontId="7" fillId="0" borderId="5">
      <alignment horizontal="center"/>
    </xf>
    <xf numFmtId="49" fontId="7" fillId="0" borderId="1">
      <alignment horizontal="center"/>
    </xf>
    <xf numFmtId="0" fontId="7" fillId="0" borderId="22">
      <alignment horizontal="left" wrapText="1" indent="2"/>
    </xf>
    <xf numFmtId="49" fontId="7" fillId="0" borderId="30">
      <alignment horizontal="center"/>
    </xf>
    <xf numFmtId="49" fontId="7" fillId="0" borderId="16">
      <alignment horizontal="center"/>
    </xf>
    <xf numFmtId="0" fontId="7" fillId="0" borderId="31">
      <alignment horizontal="left" wrapText="1" indent="2"/>
    </xf>
    <xf numFmtId="0" fontId="7" fillId="0" borderId="15"/>
    <xf numFmtId="0" fontId="7" fillId="2" borderId="15"/>
    <xf numFmtId="0" fontId="7" fillId="2" borderId="1"/>
    <xf numFmtId="0" fontId="7" fillId="0" borderId="1">
      <alignment horizontal="left" wrapText="1"/>
    </xf>
    <xf numFmtId="49" fontId="7" fillId="0" borderId="1">
      <alignment horizontal="center" wrapText="1"/>
    </xf>
    <xf numFmtId="0" fontId="7" fillId="0" borderId="2">
      <alignment horizontal="left"/>
    </xf>
    <xf numFmtId="49" fontId="7" fillId="0" borderId="2"/>
    <xf numFmtId="0" fontId="7" fillId="0" borderId="2"/>
    <xf numFmtId="0" fontId="7" fillId="0" borderId="32">
      <alignment horizontal="left" wrapText="1"/>
    </xf>
    <xf numFmtId="49" fontId="7" fillId="0" borderId="21">
      <alignment horizontal="center" wrapText="1"/>
    </xf>
    <xf numFmtId="4" fontId="7" fillId="0" borderId="18">
      <alignment horizontal="right"/>
    </xf>
    <xf numFmtId="4" fontId="7" fillId="0" borderId="33">
      <alignment horizontal="right"/>
    </xf>
    <xf numFmtId="0" fontId="7" fillId="0" borderId="34">
      <alignment horizontal="left" wrapText="1"/>
    </xf>
    <xf numFmtId="49" fontId="7" fillId="0" borderId="30">
      <alignment horizontal="center" wrapText="1"/>
    </xf>
    <xf numFmtId="49" fontId="7" fillId="0" borderId="22">
      <alignment horizontal="center"/>
    </xf>
    <xf numFmtId="0" fontId="7" fillId="0" borderId="12"/>
    <xf numFmtId="0" fontId="7" fillId="0" borderId="35"/>
    <xf numFmtId="0" fontId="1" fillId="0" borderId="31">
      <alignment horizontal="left" wrapText="1"/>
    </xf>
    <xf numFmtId="0" fontId="7" fillId="0" borderId="36">
      <alignment horizontal="center" wrapText="1"/>
    </xf>
    <xf numFmtId="49" fontId="7" fillId="0" borderId="37">
      <alignment horizontal="center" wrapText="1"/>
    </xf>
    <xf numFmtId="4" fontId="7" fillId="0" borderId="21">
      <alignment horizontal="right"/>
    </xf>
    <xf numFmtId="4" fontId="7" fillId="0" borderId="38">
      <alignment horizontal="right"/>
    </xf>
    <xf numFmtId="0" fontId="1" fillId="0" borderId="9">
      <alignment horizontal="left" wrapText="1"/>
    </xf>
    <xf numFmtId="0" fontId="4" fillId="0" borderId="15"/>
    <xf numFmtId="0" fontId="7" fillId="0" borderId="1">
      <alignment horizontal="center" wrapText="1"/>
    </xf>
    <xf numFmtId="0" fontId="1" fillId="0" borderId="1">
      <alignment horizontal="center"/>
    </xf>
    <xf numFmtId="0" fontId="1" fillId="0" borderId="2"/>
    <xf numFmtId="49" fontId="7" fillId="0" borderId="2">
      <alignment horizontal="left"/>
    </xf>
    <xf numFmtId="49" fontId="7" fillId="0" borderId="18">
      <alignment horizontal="center"/>
    </xf>
    <xf numFmtId="0" fontId="7" fillId="0" borderId="25">
      <alignment horizontal="left" wrapText="1"/>
    </xf>
    <xf numFmtId="49" fontId="7" fillId="0" borderId="39">
      <alignment horizontal="center"/>
    </xf>
    <xf numFmtId="0" fontId="7" fillId="0" borderId="28">
      <alignment horizontal="left" wrapText="1"/>
    </xf>
    <xf numFmtId="0" fontId="4" fillId="0" borderId="27"/>
    <xf numFmtId="0" fontId="4" fillId="0" borderId="39"/>
    <xf numFmtId="0" fontId="7" fillId="0" borderId="32">
      <alignment horizontal="left" wrapText="1" indent="1"/>
    </xf>
    <xf numFmtId="49" fontId="7" fillId="0" borderId="40">
      <alignment horizontal="center" wrapText="1"/>
    </xf>
    <xf numFmtId="0" fontId="7" fillId="0" borderId="34">
      <alignment horizontal="left" wrapText="1" indent="1"/>
    </xf>
    <xf numFmtId="0" fontId="7" fillId="0" borderId="25">
      <alignment horizontal="left" wrapText="1" indent="2"/>
    </xf>
    <xf numFmtId="0" fontId="7" fillId="0" borderId="28">
      <alignment horizontal="left" wrapText="1" indent="2"/>
    </xf>
    <xf numFmtId="49" fontId="7" fillId="0" borderId="40">
      <alignment horizontal="center"/>
    </xf>
    <xf numFmtId="0" fontId="4" fillId="0" borderId="13"/>
    <xf numFmtId="0" fontId="4" fillId="0" borderId="2"/>
    <xf numFmtId="0" fontId="10" fillId="0" borderId="17">
      <alignment horizontal="center" vertical="center" textRotation="90" wrapText="1"/>
    </xf>
    <xf numFmtId="0" fontId="7" fillId="0" borderId="16">
      <alignment horizontal="center" vertical="top" wrapText="1"/>
    </xf>
    <xf numFmtId="0" fontId="7" fillId="0" borderId="27">
      <alignment horizontal="center" vertical="top"/>
    </xf>
    <xf numFmtId="0" fontId="7" fillId="0" borderId="16">
      <alignment horizontal="center" vertical="top"/>
    </xf>
    <xf numFmtId="49" fontId="7" fillId="0" borderId="16">
      <alignment horizontal="center" vertical="top" wrapText="1"/>
    </xf>
    <xf numFmtId="0" fontId="1" fillId="0" borderId="41"/>
    <xf numFmtId="49" fontId="1" fillId="0" borderId="20">
      <alignment horizontal="center"/>
    </xf>
    <xf numFmtId="0" fontId="5" fillId="0" borderId="8"/>
    <xf numFmtId="49" fontId="11" fillId="0" borderId="42">
      <alignment horizontal="left" vertical="center" wrapText="1"/>
    </xf>
    <xf numFmtId="49" fontId="1" fillId="0" borderId="30">
      <alignment horizontal="center" vertical="center" wrapText="1"/>
    </xf>
    <xf numFmtId="49" fontId="7" fillId="0" borderId="43">
      <alignment horizontal="left" vertical="center" wrapText="1" indent="2"/>
    </xf>
    <xf numFmtId="49" fontId="7" fillId="0" borderId="26">
      <alignment horizontal="center" vertical="center" wrapText="1"/>
    </xf>
    <xf numFmtId="0" fontId="7" fillId="0" borderId="27"/>
    <xf numFmtId="4" fontId="7" fillId="0" borderId="27">
      <alignment horizontal="right"/>
    </xf>
    <xf numFmtId="4" fontId="7" fillId="0" borderId="39">
      <alignment horizontal="right"/>
    </xf>
    <xf numFmtId="49" fontId="7" fillId="0" borderId="44">
      <alignment horizontal="left" vertical="center" wrapText="1" indent="3"/>
    </xf>
    <xf numFmtId="49" fontId="7" fillId="0" borderId="40">
      <alignment horizontal="center" vertical="center" wrapText="1"/>
    </xf>
    <xf numFmtId="49" fontId="7" fillId="0" borderId="42">
      <alignment horizontal="left" vertical="center" wrapText="1" indent="3"/>
    </xf>
    <xf numFmtId="49" fontId="7" fillId="0" borderId="30">
      <alignment horizontal="center" vertical="center" wrapText="1"/>
    </xf>
    <xf numFmtId="49" fontId="7" fillId="0" borderId="45">
      <alignment horizontal="left" vertical="center" wrapText="1" indent="3"/>
    </xf>
    <xf numFmtId="0" fontId="11" fillId="0" borderId="41">
      <alignment horizontal="left" vertical="center" wrapText="1"/>
    </xf>
    <xf numFmtId="49" fontId="7" fillId="0" borderId="46">
      <alignment horizontal="center" vertical="center" wrapText="1"/>
    </xf>
    <xf numFmtId="4" fontId="7" fillId="0" borderId="4">
      <alignment horizontal="right"/>
    </xf>
    <xf numFmtId="4" fontId="7" fillId="0" borderId="47">
      <alignment horizontal="right"/>
    </xf>
    <xf numFmtId="0" fontId="10" fillId="0" borderId="13">
      <alignment horizontal="center" vertical="center" textRotation="90" wrapText="1"/>
    </xf>
    <xf numFmtId="49" fontId="7" fillId="0" borderId="13">
      <alignment horizontal="left" vertical="center" wrapText="1" indent="3"/>
    </xf>
    <xf numFmtId="49" fontId="7" fillId="0" borderId="15">
      <alignment horizontal="center" vertical="center" wrapText="1"/>
    </xf>
    <xf numFmtId="4" fontId="7" fillId="0" borderId="15">
      <alignment horizontal="right"/>
    </xf>
    <xf numFmtId="0" fontId="7" fillId="0" borderId="1">
      <alignment vertical="center"/>
    </xf>
    <xf numFmtId="49" fontId="7" fillId="0" borderId="1">
      <alignment horizontal="left" vertical="center" wrapText="1" indent="3"/>
    </xf>
    <xf numFmtId="49" fontId="7" fillId="0" borderId="1">
      <alignment horizontal="center" vertical="center" wrapText="1"/>
    </xf>
    <xf numFmtId="4" fontId="7" fillId="0" borderId="1">
      <alignment horizontal="right" shrinkToFit="1"/>
    </xf>
    <xf numFmtId="0" fontId="10" fillId="0" borderId="2">
      <alignment horizontal="center" vertical="center" textRotation="90" wrapText="1"/>
    </xf>
    <xf numFmtId="49" fontId="7" fillId="0" borderId="2">
      <alignment horizontal="left" vertical="center" wrapText="1" indent="3"/>
    </xf>
    <xf numFmtId="49" fontId="7" fillId="0" borderId="2">
      <alignment horizontal="center" vertical="center" wrapText="1"/>
    </xf>
    <xf numFmtId="4" fontId="7" fillId="0" borderId="2">
      <alignment horizontal="right"/>
    </xf>
    <xf numFmtId="49" fontId="7" fillId="0" borderId="27">
      <alignment horizontal="center" vertical="center" wrapText="1"/>
    </xf>
    <xf numFmtId="0" fontId="11" fillId="0" borderId="48">
      <alignment horizontal="left" vertical="center" wrapText="1"/>
    </xf>
    <xf numFmtId="49" fontId="1" fillId="0" borderId="20">
      <alignment horizontal="center" vertical="center" wrapText="1"/>
    </xf>
    <xf numFmtId="4" fontId="7" fillId="0" borderId="49">
      <alignment horizontal="right"/>
    </xf>
    <xf numFmtId="49" fontId="7" fillId="0" borderId="50">
      <alignment horizontal="left" vertical="center" wrapText="1" indent="2"/>
    </xf>
    <xf numFmtId="0" fontId="7" fillId="0" borderId="29"/>
    <xf numFmtId="0" fontId="7" fillId="0" borderId="22"/>
    <xf numFmtId="49" fontId="7" fillId="0" borderId="51">
      <alignment horizontal="left" vertical="center" wrapText="1" indent="3"/>
    </xf>
    <xf numFmtId="4" fontId="7" fillId="0" borderId="52">
      <alignment horizontal="right"/>
    </xf>
    <xf numFmtId="49" fontId="7" fillId="0" borderId="53">
      <alignment horizontal="left" vertical="center" wrapText="1" indent="3"/>
    </xf>
    <xf numFmtId="49" fontId="7" fillId="0" borderId="54">
      <alignment horizontal="left" vertical="center" wrapText="1" indent="3"/>
    </xf>
    <xf numFmtId="49" fontId="7" fillId="0" borderId="55">
      <alignment horizontal="center" vertical="center" wrapText="1"/>
    </xf>
    <xf numFmtId="4" fontId="7" fillId="0" borderId="56">
      <alignment horizontal="right"/>
    </xf>
    <xf numFmtId="0" fontId="10" fillId="0" borderId="13">
      <alignment horizontal="center" vertical="center" textRotation="90"/>
    </xf>
    <xf numFmtId="4" fontId="7" fillId="0" borderId="1">
      <alignment horizontal="right"/>
    </xf>
    <xf numFmtId="0" fontId="10" fillId="0" borderId="2">
      <alignment horizontal="center" vertical="center" textRotation="90"/>
    </xf>
    <xf numFmtId="0" fontId="10" fillId="0" borderId="17">
      <alignment horizontal="center" vertical="center" textRotation="90"/>
    </xf>
    <xf numFmtId="0" fontId="7" fillId="0" borderId="39"/>
    <xf numFmtId="49" fontId="7" fillId="0" borderId="57">
      <alignment horizontal="center" vertical="center" wrapText="1"/>
    </xf>
    <xf numFmtId="0" fontId="7" fillId="0" borderId="58"/>
    <xf numFmtId="0" fontId="7" fillId="0" borderId="59"/>
    <xf numFmtId="0" fontId="10" fillId="0" borderId="16">
      <alignment horizontal="center" vertical="center" textRotation="90"/>
    </xf>
    <xf numFmtId="49" fontId="11" fillId="0" borderId="48">
      <alignment horizontal="left" vertical="center" wrapText="1"/>
    </xf>
    <xf numFmtId="0" fontId="1" fillId="0" borderId="40">
      <alignment horizontal="center" vertical="center"/>
    </xf>
    <xf numFmtId="0" fontId="7" fillId="0" borderId="26">
      <alignment horizontal="center" vertical="center"/>
    </xf>
    <xf numFmtId="0" fontId="7" fillId="0" borderId="40">
      <alignment horizontal="center" vertical="center"/>
    </xf>
    <xf numFmtId="0" fontId="7" fillId="0" borderId="30">
      <alignment horizontal="center" vertical="center"/>
    </xf>
    <xf numFmtId="0" fontId="7" fillId="0" borderId="46">
      <alignment horizontal="center" vertical="center"/>
    </xf>
    <xf numFmtId="0" fontId="1" fillId="0" borderId="20">
      <alignment horizontal="center" vertical="center"/>
    </xf>
    <xf numFmtId="49" fontId="1" fillId="0" borderId="30">
      <alignment horizontal="center" vertical="center"/>
    </xf>
    <xf numFmtId="49" fontId="7" fillId="0" borderId="57">
      <alignment horizontal="center" vertical="center"/>
    </xf>
    <xf numFmtId="49" fontId="7" fillId="0" borderId="40">
      <alignment horizontal="center" vertical="center"/>
    </xf>
    <xf numFmtId="49" fontId="7" fillId="0" borderId="30">
      <alignment horizontal="center" vertical="center"/>
    </xf>
    <xf numFmtId="49" fontId="7" fillId="0" borderId="46">
      <alignment horizontal="center" vertical="center"/>
    </xf>
    <xf numFmtId="49" fontId="7" fillId="0" borderId="2">
      <alignment horizontal="center" wrapText="1"/>
    </xf>
    <xf numFmtId="0" fontId="7" fillId="0" borderId="2">
      <alignment horizontal="center"/>
    </xf>
    <xf numFmtId="49" fontId="7" fillId="0" borderId="1">
      <alignment horizontal="left"/>
    </xf>
    <xf numFmtId="0" fontId="7" fillId="0" borderId="13">
      <alignment horizontal="center"/>
    </xf>
    <xf numFmtId="49" fontId="7" fillId="0" borderId="13">
      <alignment horizontal="center"/>
    </xf>
    <xf numFmtId="0" fontId="12" fillId="0" borderId="2">
      <alignment wrapText="1"/>
    </xf>
    <xf numFmtId="0" fontId="13" fillId="0" borderId="2"/>
    <xf numFmtId="0" fontId="12" fillId="0" borderId="16">
      <alignment wrapText="1"/>
    </xf>
    <xf numFmtId="0" fontId="12" fillId="0" borderId="13">
      <alignment wrapText="1"/>
    </xf>
    <xf numFmtId="0" fontId="13" fillId="0" borderId="13"/>
    <xf numFmtId="0" fontId="16" fillId="0" borderId="0"/>
    <xf numFmtId="0" fontId="16" fillId="0" borderId="0"/>
    <xf numFmtId="0" fontId="16" fillId="0" borderId="0"/>
    <xf numFmtId="0" fontId="14" fillId="0" borderId="1"/>
    <xf numFmtId="0" fontId="14" fillId="0" borderId="1"/>
    <xf numFmtId="0" fontId="15" fillId="3" borderId="1"/>
    <xf numFmtId="0" fontId="14" fillId="0" borderId="1"/>
    <xf numFmtId="0" fontId="17" fillId="0" borderId="1"/>
    <xf numFmtId="0" fontId="19" fillId="0" borderId="1"/>
    <xf numFmtId="0" fontId="19" fillId="0" borderId="1"/>
    <xf numFmtId="0" fontId="18" fillId="0" borderId="1"/>
    <xf numFmtId="0" fontId="18" fillId="0" borderId="1"/>
    <xf numFmtId="0" fontId="16" fillId="0" borderId="1"/>
    <xf numFmtId="0" fontId="2" fillId="0" borderId="1">
      <alignment horizontal="center" wrapText="1"/>
    </xf>
    <xf numFmtId="0" fontId="3" fillId="0" borderId="2"/>
    <xf numFmtId="0" fontId="3" fillId="0" borderId="1"/>
    <xf numFmtId="0" fontId="2" fillId="0" borderId="1">
      <alignment horizontal="left" wrapText="1"/>
    </xf>
    <xf numFmtId="0" fontId="3" fillId="0" borderId="3"/>
    <xf numFmtId="0" fontId="7" fillId="0" borderId="4">
      <alignment horizontal="center"/>
    </xf>
    <xf numFmtId="0" fontId="4" fillId="0" borderId="5"/>
    <xf numFmtId="0" fontId="16" fillId="0" borderId="1"/>
    <xf numFmtId="49" fontId="9" fillId="0" borderId="6">
      <alignment horizontal="right"/>
    </xf>
    <xf numFmtId="49" fontId="4" fillId="0" borderId="7">
      <alignment horizontal="center"/>
    </xf>
    <xf numFmtId="0" fontId="4" fillId="0" borderId="8"/>
    <xf numFmtId="49" fontId="4" fillId="0" borderId="1"/>
    <xf numFmtId="49" fontId="7" fillId="0" borderId="1">
      <alignment horizontal="right"/>
    </xf>
    <xf numFmtId="0" fontId="7" fillId="0" borderId="1">
      <alignment horizontal="center"/>
    </xf>
    <xf numFmtId="0" fontId="7" fillId="0" borderId="6">
      <alignment horizontal="right"/>
    </xf>
    <xf numFmtId="164" fontId="7" fillId="0" borderId="9">
      <alignment horizontal="center"/>
    </xf>
    <xf numFmtId="0" fontId="7" fillId="0" borderId="1">
      <alignment horizontal="right"/>
    </xf>
    <xf numFmtId="0" fontId="7" fillId="0" borderId="10">
      <alignment horizontal="center"/>
    </xf>
    <xf numFmtId="0" fontId="7" fillId="0" borderId="2">
      <alignment wrapText="1"/>
    </xf>
    <xf numFmtId="49" fontId="7" fillId="0" borderId="11">
      <alignment horizontal="center"/>
    </xf>
    <xf numFmtId="0" fontId="7" fillId="0" borderId="12">
      <alignment wrapText="1"/>
    </xf>
    <xf numFmtId="49" fontId="7" fillId="0" borderId="9">
      <alignment horizontal="center"/>
    </xf>
    <xf numFmtId="0" fontId="7" fillId="0" borderId="9">
      <alignment horizontal="center"/>
    </xf>
    <xf numFmtId="49" fontId="7" fillId="0" borderId="14">
      <alignment horizontal="center"/>
    </xf>
    <xf numFmtId="0" fontId="5" fillId="0" borderId="15"/>
    <xf numFmtId="49" fontId="7" fillId="0" borderId="4">
      <alignment horizontal="center" vertical="center" wrapText="1"/>
    </xf>
    <xf numFmtId="0" fontId="16" fillId="0" borderId="1"/>
    <xf numFmtId="4" fontId="7" fillId="0" borderId="16">
      <alignment horizontal="right"/>
    </xf>
    <xf numFmtId="4" fontId="7" fillId="0" borderId="22">
      <alignment horizontal="right"/>
    </xf>
    <xf numFmtId="0" fontId="7" fillId="0" borderId="23">
      <alignment horizontal="left" wrapText="1"/>
    </xf>
    <xf numFmtId="0" fontId="16" fillId="0" borderId="1"/>
    <xf numFmtId="49" fontId="7" fillId="0" borderId="39">
      <alignment horizontal="center"/>
    </xf>
    <xf numFmtId="0" fontId="7" fillId="0" borderId="28">
      <alignment horizontal="left" wrapText="1" indent="1"/>
    </xf>
    <xf numFmtId="0" fontId="16" fillId="0" borderId="1"/>
    <xf numFmtId="0" fontId="7" fillId="0" borderId="31">
      <alignment horizontal="left" wrapText="1" indent="2"/>
    </xf>
    <xf numFmtId="0" fontId="7" fillId="2" borderId="15"/>
    <xf numFmtId="0" fontId="7" fillId="2" borderId="1"/>
    <xf numFmtId="0" fontId="7" fillId="0" borderId="1">
      <alignment horizontal="left" wrapText="1"/>
    </xf>
    <xf numFmtId="49" fontId="7" fillId="0" borderId="1">
      <alignment horizontal="center" wrapText="1"/>
    </xf>
    <xf numFmtId="49" fontId="7" fillId="0" borderId="1">
      <alignment horizontal="center"/>
    </xf>
    <xf numFmtId="0" fontId="7" fillId="0" borderId="2">
      <alignment horizontal="left"/>
    </xf>
    <xf numFmtId="49" fontId="7" fillId="0" borderId="2"/>
    <xf numFmtId="0" fontId="7" fillId="0" borderId="2"/>
    <xf numFmtId="0" fontId="4" fillId="0" borderId="2"/>
    <xf numFmtId="0" fontId="7" fillId="0" borderId="32">
      <alignment horizontal="left" wrapText="1"/>
    </xf>
    <xf numFmtId="49" fontId="7" fillId="0" borderId="21">
      <alignment horizontal="center" wrapText="1"/>
    </xf>
    <xf numFmtId="4" fontId="7" fillId="0" borderId="18">
      <alignment horizontal="right"/>
    </xf>
    <xf numFmtId="4" fontId="7" fillId="0" borderId="33">
      <alignment horizontal="right"/>
    </xf>
    <xf numFmtId="0" fontId="7" fillId="0" borderId="34">
      <alignment horizontal="left" wrapText="1"/>
    </xf>
    <xf numFmtId="49" fontId="7" fillId="0" borderId="30">
      <alignment horizontal="center" wrapText="1"/>
    </xf>
    <xf numFmtId="49" fontId="7" fillId="0" borderId="22">
      <alignment horizontal="center"/>
    </xf>
    <xf numFmtId="0" fontId="7" fillId="0" borderId="12"/>
    <xf numFmtId="0" fontId="7" fillId="0" borderId="35"/>
    <xf numFmtId="0" fontId="1" fillId="0" borderId="31">
      <alignment horizontal="left" wrapText="1"/>
    </xf>
    <xf numFmtId="0" fontId="7" fillId="0" borderId="36">
      <alignment horizontal="center" wrapText="1"/>
    </xf>
    <xf numFmtId="49" fontId="7" fillId="0" borderId="37">
      <alignment horizontal="center" wrapText="1"/>
    </xf>
    <xf numFmtId="4" fontId="7" fillId="0" borderId="21">
      <alignment horizontal="right"/>
    </xf>
    <xf numFmtId="4" fontId="7" fillId="0" borderId="38">
      <alignment horizontal="right"/>
    </xf>
    <xf numFmtId="0" fontId="1" fillId="0" borderId="9">
      <alignment horizontal="left" wrapText="1"/>
    </xf>
    <xf numFmtId="0" fontId="4" fillId="0" borderId="15"/>
    <xf numFmtId="0" fontId="7" fillId="0" borderId="1">
      <alignment horizontal="center" wrapText="1"/>
    </xf>
    <xf numFmtId="0" fontId="1" fillId="0" borderId="1">
      <alignment horizontal="center"/>
    </xf>
    <xf numFmtId="0" fontId="1" fillId="0" borderId="2"/>
    <xf numFmtId="49" fontId="7" fillId="0" borderId="2">
      <alignment horizontal="left"/>
    </xf>
    <xf numFmtId="0" fontId="7" fillId="0" borderId="25">
      <alignment horizontal="left" wrapText="1"/>
    </xf>
    <xf numFmtId="0" fontId="7" fillId="0" borderId="28">
      <alignment horizontal="left" wrapText="1"/>
    </xf>
    <xf numFmtId="0" fontId="4" fillId="0" borderId="27"/>
    <xf numFmtId="0" fontId="4" fillId="0" borderId="39"/>
    <xf numFmtId="0" fontId="7" fillId="0" borderId="32">
      <alignment horizontal="left" wrapText="1" indent="1"/>
    </xf>
    <xf numFmtId="49" fontId="7" fillId="0" borderId="40">
      <alignment horizontal="center" wrapText="1"/>
    </xf>
    <xf numFmtId="49" fontId="7" fillId="0" borderId="18">
      <alignment horizontal="center"/>
    </xf>
    <xf numFmtId="0" fontId="7" fillId="0" borderId="34">
      <alignment horizontal="left" wrapText="1" indent="1"/>
    </xf>
    <xf numFmtId="0" fontId="7" fillId="0" borderId="25">
      <alignment horizontal="left" wrapText="1" indent="2"/>
    </xf>
    <xf numFmtId="0" fontId="7" fillId="0" borderId="28">
      <alignment horizontal="left" wrapText="1" indent="2"/>
    </xf>
    <xf numFmtId="49" fontId="7" fillId="0" borderId="40">
      <alignment horizontal="center"/>
    </xf>
    <xf numFmtId="0" fontId="4" fillId="0" borderId="13"/>
    <xf numFmtId="0" fontId="1" fillId="0" borderId="17">
      <alignment horizontal="center" vertical="center" textRotation="90" wrapText="1"/>
    </xf>
    <xf numFmtId="0" fontId="7" fillId="0" borderId="16">
      <alignment horizontal="center" vertical="top" wrapText="1"/>
    </xf>
    <xf numFmtId="0" fontId="7" fillId="0" borderId="16">
      <alignment horizontal="center" vertical="top"/>
    </xf>
    <xf numFmtId="49" fontId="7" fillId="0" borderId="16">
      <alignment horizontal="center" vertical="top" wrapText="1"/>
    </xf>
    <xf numFmtId="0" fontId="1" fillId="0" borderId="41"/>
    <xf numFmtId="49" fontId="1" fillId="0" borderId="20">
      <alignment horizontal="center"/>
    </xf>
    <xf numFmtId="0" fontId="5" fillId="0" borderId="8"/>
    <xf numFmtId="49" fontId="11" fillId="0" borderId="42">
      <alignment horizontal="left" vertical="center" wrapText="1"/>
    </xf>
    <xf numFmtId="49" fontId="1" fillId="0" borderId="30">
      <alignment horizontal="center" vertical="center" wrapText="1"/>
    </xf>
    <xf numFmtId="49" fontId="7" fillId="0" borderId="43">
      <alignment horizontal="left" vertical="center" wrapText="1" indent="2"/>
    </xf>
    <xf numFmtId="49" fontId="7" fillId="0" borderId="26">
      <alignment horizontal="center" vertical="center" wrapText="1"/>
    </xf>
    <xf numFmtId="0" fontId="7" fillId="0" borderId="27"/>
    <xf numFmtId="4" fontId="7" fillId="0" borderId="27">
      <alignment horizontal="right"/>
    </xf>
    <xf numFmtId="4" fontId="7" fillId="0" borderId="39">
      <alignment horizontal="right"/>
    </xf>
    <xf numFmtId="49" fontId="7" fillId="0" borderId="44">
      <alignment horizontal="left" vertical="center" wrapText="1" indent="3"/>
    </xf>
    <xf numFmtId="49" fontId="7" fillId="0" borderId="40">
      <alignment horizontal="center" vertical="center" wrapText="1"/>
    </xf>
    <xf numFmtId="49" fontId="7" fillId="0" borderId="42">
      <alignment horizontal="left" vertical="center" wrapText="1" indent="3"/>
    </xf>
    <xf numFmtId="49" fontId="7" fillId="0" borderId="30">
      <alignment horizontal="center" vertical="center" wrapText="1"/>
    </xf>
    <xf numFmtId="49" fontId="7" fillId="0" borderId="45">
      <alignment horizontal="left" vertical="center" wrapText="1" indent="3"/>
    </xf>
    <xf numFmtId="0" fontId="11" fillId="0" borderId="41">
      <alignment horizontal="left" vertical="center" wrapText="1"/>
    </xf>
    <xf numFmtId="49" fontId="7" fillId="0" borderId="46">
      <alignment horizontal="center" vertical="center" wrapText="1"/>
    </xf>
    <xf numFmtId="4" fontId="7" fillId="0" borderId="4">
      <alignment horizontal="right"/>
    </xf>
    <xf numFmtId="4" fontId="7" fillId="0" borderId="47">
      <alignment horizontal="right"/>
    </xf>
    <xf numFmtId="0" fontId="1" fillId="0" borderId="13">
      <alignment horizontal="center" vertical="center" textRotation="90" wrapText="1"/>
    </xf>
    <xf numFmtId="49" fontId="7" fillId="0" borderId="13">
      <alignment horizontal="left" vertical="center" wrapText="1" indent="3"/>
    </xf>
    <xf numFmtId="49" fontId="7" fillId="0" borderId="15">
      <alignment horizontal="center" vertical="center" wrapText="1"/>
    </xf>
    <xf numFmtId="4" fontId="7" fillId="0" borderId="15">
      <alignment horizontal="right"/>
    </xf>
    <xf numFmtId="0" fontId="7" fillId="0" borderId="1">
      <alignment vertical="center"/>
    </xf>
    <xf numFmtId="49" fontId="7" fillId="0" borderId="1">
      <alignment horizontal="left" vertical="center" wrapText="1" indent="3"/>
    </xf>
    <xf numFmtId="49" fontId="7" fillId="0" borderId="1">
      <alignment horizontal="center" vertical="center" wrapText="1"/>
    </xf>
    <xf numFmtId="4" fontId="7" fillId="0" borderId="1">
      <alignment horizontal="right" shrinkToFit="1"/>
    </xf>
    <xf numFmtId="0" fontId="1" fillId="0" borderId="2">
      <alignment horizontal="center" vertical="center" textRotation="90" wrapText="1"/>
    </xf>
    <xf numFmtId="49" fontId="7" fillId="0" borderId="2">
      <alignment horizontal="left" vertical="center" wrapText="1" indent="3"/>
    </xf>
    <xf numFmtId="49" fontId="7" fillId="0" borderId="2">
      <alignment horizontal="center" vertical="center" wrapText="1"/>
    </xf>
    <xf numFmtId="4" fontId="7" fillId="0" borderId="2">
      <alignment horizontal="right"/>
    </xf>
    <xf numFmtId="49" fontId="1" fillId="0" borderId="20">
      <alignment horizontal="center" vertical="center" wrapText="1"/>
    </xf>
    <xf numFmtId="0" fontId="7" fillId="0" borderId="39"/>
    <xf numFmtId="0" fontId="1" fillId="0" borderId="13">
      <alignment horizontal="center" vertical="center" textRotation="90"/>
    </xf>
    <xf numFmtId="0" fontId="1" fillId="0" borderId="2">
      <alignment horizontal="center" vertical="center" textRotation="90"/>
    </xf>
    <xf numFmtId="0" fontId="1" fillId="0" borderId="17">
      <alignment horizontal="center" vertical="center" textRotation="90"/>
    </xf>
    <xf numFmtId="49" fontId="11" fillId="0" borderId="41">
      <alignment horizontal="left" vertical="center" wrapText="1"/>
    </xf>
    <xf numFmtId="0" fontId="1" fillId="0" borderId="16">
      <alignment horizontal="center" vertical="center" textRotation="90"/>
    </xf>
    <xf numFmtId="0" fontId="1" fillId="0" borderId="20">
      <alignment horizontal="center" vertical="center"/>
    </xf>
    <xf numFmtId="0" fontId="7" fillId="0" borderId="42">
      <alignment horizontal="left" vertical="center" wrapText="1"/>
    </xf>
    <xf numFmtId="0" fontId="7" fillId="0" borderId="26">
      <alignment horizontal="center" vertical="center"/>
    </xf>
    <xf numFmtId="0" fontId="7" fillId="0" borderId="40">
      <alignment horizontal="center" vertical="center"/>
    </xf>
    <xf numFmtId="0" fontId="7" fillId="0" borderId="30">
      <alignment horizontal="center" vertical="center"/>
    </xf>
    <xf numFmtId="0" fontId="7" fillId="0" borderId="45">
      <alignment horizontal="left" vertical="center" wrapText="1"/>
    </xf>
    <xf numFmtId="0" fontId="1" fillId="0" borderId="30">
      <alignment horizontal="center" vertical="center"/>
    </xf>
    <xf numFmtId="0" fontId="7" fillId="0" borderId="46">
      <alignment horizontal="center" vertical="center"/>
    </xf>
    <xf numFmtId="49" fontId="1" fillId="0" borderId="20">
      <alignment horizontal="center" vertical="center"/>
    </xf>
    <xf numFmtId="49" fontId="7" fillId="0" borderId="42">
      <alignment horizontal="left" vertical="center" wrapText="1"/>
    </xf>
    <xf numFmtId="49" fontId="7" fillId="0" borderId="26">
      <alignment horizontal="center" vertical="center"/>
    </xf>
    <xf numFmtId="49" fontId="7" fillId="0" borderId="40">
      <alignment horizontal="center" vertical="center"/>
    </xf>
    <xf numFmtId="49" fontId="7" fillId="0" borderId="30">
      <alignment horizontal="center" vertical="center"/>
    </xf>
    <xf numFmtId="49" fontId="7" fillId="0" borderId="45">
      <alignment horizontal="left" vertical="center" wrapText="1"/>
    </xf>
    <xf numFmtId="49" fontId="7" fillId="0" borderId="46">
      <alignment horizontal="center" vertical="center"/>
    </xf>
    <xf numFmtId="49" fontId="7" fillId="0" borderId="2">
      <alignment horizontal="center" wrapText="1"/>
    </xf>
    <xf numFmtId="0" fontId="7" fillId="0" borderId="2">
      <alignment horizontal="center"/>
    </xf>
    <xf numFmtId="49" fontId="7" fillId="0" borderId="1">
      <alignment horizontal="left"/>
    </xf>
    <xf numFmtId="0" fontId="7" fillId="0" borderId="13">
      <alignment horizontal="center"/>
    </xf>
    <xf numFmtId="49" fontId="7" fillId="0" borderId="13">
      <alignment horizontal="center"/>
    </xf>
    <xf numFmtId="0" fontId="12" fillId="0" borderId="2">
      <alignment wrapText="1"/>
    </xf>
    <xf numFmtId="0" fontId="13" fillId="0" borderId="2"/>
    <xf numFmtId="0" fontId="12" fillId="0" borderId="16">
      <alignment wrapText="1"/>
    </xf>
    <xf numFmtId="0" fontId="12" fillId="0" borderId="13">
      <alignment wrapText="1"/>
    </xf>
    <xf numFmtId="0" fontId="13" fillId="0" borderId="13"/>
    <xf numFmtId="0" fontId="16" fillId="0" borderId="1"/>
    <xf numFmtId="0" fontId="16" fillId="0" borderId="1"/>
    <xf numFmtId="0" fontId="16" fillId="0" borderId="1"/>
    <xf numFmtId="0" fontId="5" fillId="0" borderId="1"/>
    <xf numFmtId="0" fontId="5" fillId="0" borderId="1"/>
    <xf numFmtId="0" fontId="4" fillId="3" borderId="1"/>
    <xf numFmtId="0" fontId="5" fillId="0" borderId="1"/>
    <xf numFmtId="0" fontId="16" fillId="0" borderId="1"/>
    <xf numFmtId="0" fontId="16" fillId="0" borderId="1"/>
    <xf numFmtId="0" fontId="16" fillId="0" borderId="1"/>
    <xf numFmtId="0" fontId="16" fillId="0" borderId="1"/>
    <xf numFmtId="0" fontId="16" fillId="0" borderId="1"/>
    <xf numFmtId="0" fontId="26" fillId="0" borderId="1"/>
    <xf numFmtId="49" fontId="31" fillId="0" borderId="22">
      <alignment horizontal="center"/>
    </xf>
    <xf numFmtId="0" fontId="26" fillId="0" borderId="31">
      <alignment horizontal="left" wrapText="1"/>
    </xf>
    <xf numFmtId="0" fontId="31" fillId="0" borderId="1">
      <alignment horizontal="left" wrapText="1"/>
    </xf>
    <xf numFmtId="0" fontId="31" fillId="0" borderId="10">
      <alignment horizontal="center"/>
    </xf>
    <xf numFmtId="0" fontId="31" fillId="0" borderId="36">
      <alignment horizontal="center" wrapText="1"/>
    </xf>
    <xf numFmtId="0" fontId="31" fillId="0" borderId="2"/>
    <xf numFmtId="0" fontId="31" fillId="0" borderId="22">
      <alignment horizontal="left" wrapText="1" indent="2"/>
    </xf>
    <xf numFmtId="0" fontId="31" fillId="0" borderId="4">
      <alignment horizontal="center"/>
    </xf>
    <xf numFmtId="0" fontId="16" fillId="0" borderId="1"/>
    <xf numFmtId="0" fontId="31" fillId="0" borderId="6">
      <alignment horizontal="right"/>
    </xf>
    <xf numFmtId="0" fontId="27" fillId="0" borderId="1">
      <alignment horizontal="center" wrapText="1"/>
    </xf>
    <xf numFmtId="49" fontId="31" fillId="0" borderId="44">
      <alignment horizontal="left" vertical="center" wrapText="1" indent="3"/>
    </xf>
    <xf numFmtId="49" fontId="31" fillId="0" borderId="26">
      <alignment horizontal="center" wrapText="1"/>
    </xf>
    <xf numFmtId="0" fontId="29" fillId="0" borderId="5"/>
    <xf numFmtId="49" fontId="31" fillId="0" borderId="16">
      <alignment horizontal="center"/>
    </xf>
    <xf numFmtId="49" fontId="31" fillId="0" borderId="16">
      <alignment horizontal="center" vertical="center" wrapText="1"/>
    </xf>
    <xf numFmtId="0" fontId="31" fillId="0" borderId="1">
      <alignment horizontal="left"/>
    </xf>
    <xf numFmtId="49" fontId="29" fillId="0" borderId="1"/>
    <xf numFmtId="0" fontId="31" fillId="0" borderId="25">
      <alignment horizontal="left" wrapText="1" indent="2"/>
    </xf>
    <xf numFmtId="49" fontId="31" fillId="0" borderId="11">
      <alignment horizontal="center"/>
    </xf>
    <xf numFmtId="0" fontId="31" fillId="0" borderId="12">
      <alignment wrapText="1"/>
    </xf>
    <xf numFmtId="0" fontId="28" fillId="0" borderId="1"/>
    <xf numFmtId="0" fontId="31" fillId="0" borderId="1">
      <alignment horizontal="right"/>
    </xf>
    <xf numFmtId="49" fontId="31" fillId="0" borderId="4">
      <alignment horizontal="center" vertical="center" wrapText="1"/>
    </xf>
    <xf numFmtId="164" fontId="31" fillId="0" borderId="9">
      <alignment horizontal="center"/>
    </xf>
    <xf numFmtId="0" fontId="31" fillId="0" borderId="9">
      <alignment horizontal="center"/>
    </xf>
    <xf numFmtId="49" fontId="31" fillId="0" borderId="14">
      <alignment horizontal="center"/>
    </xf>
    <xf numFmtId="0" fontId="29" fillId="0" borderId="2"/>
    <xf numFmtId="0" fontId="31" fillId="2" borderId="15"/>
    <xf numFmtId="0" fontId="31" fillId="0" borderId="31">
      <alignment horizontal="left" wrapText="1" indent="2"/>
    </xf>
    <xf numFmtId="0" fontId="31" fillId="0" borderId="32">
      <alignment horizontal="left" wrapText="1"/>
    </xf>
    <xf numFmtId="49" fontId="31" fillId="0" borderId="21">
      <alignment horizontal="center"/>
    </xf>
    <xf numFmtId="49" fontId="31" fillId="0" borderId="9">
      <alignment horizontal="center"/>
    </xf>
    <xf numFmtId="0" fontId="35" fillId="0" borderId="41">
      <alignment horizontal="left" vertical="center" wrapText="1"/>
    </xf>
    <xf numFmtId="4" fontId="31" fillId="0" borderId="21">
      <alignment horizontal="right"/>
    </xf>
    <xf numFmtId="0" fontId="16" fillId="0" borderId="1"/>
    <xf numFmtId="49" fontId="31" fillId="0" borderId="1"/>
    <xf numFmtId="49" fontId="31" fillId="0" borderId="1">
      <alignment horizontal="right"/>
    </xf>
    <xf numFmtId="4" fontId="31" fillId="0" borderId="33">
      <alignment horizontal="right"/>
    </xf>
    <xf numFmtId="49" fontId="26" fillId="0" borderId="20">
      <alignment horizontal="center"/>
    </xf>
    <xf numFmtId="0" fontId="34" fillId="0" borderId="15"/>
    <xf numFmtId="49" fontId="31" fillId="0" borderId="30">
      <alignment horizontal="center" wrapText="1"/>
    </xf>
    <xf numFmtId="0" fontId="31" fillId="0" borderId="1"/>
    <xf numFmtId="49" fontId="31" fillId="0" borderId="21">
      <alignment horizontal="center" wrapText="1"/>
    </xf>
    <xf numFmtId="0" fontId="31" fillId="0" borderId="35"/>
    <xf numFmtId="0" fontId="29" fillId="0" borderId="8"/>
    <xf numFmtId="0" fontId="31" fillId="0" borderId="12"/>
    <xf numFmtId="4" fontId="31" fillId="0" borderId="16">
      <alignment horizontal="right"/>
    </xf>
    <xf numFmtId="49" fontId="31" fillId="0" borderId="20">
      <alignment horizontal="center" wrapText="1"/>
    </xf>
    <xf numFmtId="0" fontId="26" fillId="0" borderId="17">
      <alignment horizontal="center" vertical="center" textRotation="90" wrapText="1"/>
    </xf>
    <xf numFmtId="0" fontId="31" fillId="0" borderId="15"/>
    <xf numFmtId="0" fontId="31" fillId="0" borderId="1">
      <alignment horizontal="center"/>
    </xf>
    <xf numFmtId="49" fontId="31" fillId="0" borderId="30">
      <alignment horizontal="center"/>
    </xf>
    <xf numFmtId="0" fontId="26" fillId="0" borderId="9">
      <alignment horizontal="left" wrapText="1"/>
    </xf>
    <xf numFmtId="4" fontId="31" fillId="0" borderId="22">
      <alignment horizontal="right"/>
    </xf>
    <xf numFmtId="49" fontId="31" fillId="0" borderId="2"/>
    <xf numFmtId="49" fontId="31" fillId="0" borderId="39">
      <alignment horizontal="center"/>
    </xf>
    <xf numFmtId="49" fontId="31" fillId="0" borderId="40">
      <alignment horizontal="center"/>
    </xf>
    <xf numFmtId="0" fontId="31" fillId="0" borderId="28">
      <alignment horizontal="left" wrapText="1" indent="1"/>
    </xf>
    <xf numFmtId="0" fontId="31" fillId="0" borderId="13">
      <alignment horizontal="left"/>
    </xf>
    <xf numFmtId="0" fontId="31" fillId="0" borderId="2">
      <alignment horizontal="left"/>
    </xf>
    <xf numFmtId="0" fontId="31" fillId="2" borderId="1"/>
    <xf numFmtId="0" fontId="26" fillId="0" borderId="2">
      <alignment horizontal="center" vertical="center" textRotation="90"/>
    </xf>
    <xf numFmtId="0" fontId="16" fillId="0" borderId="1"/>
    <xf numFmtId="0" fontId="31" fillId="0" borderId="25">
      <alignment horizontal="left" wrapText="1" indent="1"/>
    </xf>
    <xf numFmtId="0" fontId="31" fillId="0" borderId="23">
      <alignment horizontal="left" wrapText="1"/>
    </xf>
    <xf numFmtId="0" fontId="32" fillId="0" borderId="1">
      <alignment horizontal="center" vertical="top"/>
    </xf>
    <xf numFmtId="49" fontId="31" fillId="0" borderId="27">
      <alignment horizontal="center"/>
    </xf>
    <xf numFmtId="0" fontId="28" fillId="0" borderId="3"/>
    <xf numFmtId="49" fontId="33" fillId="0" borderId="6">
      <alignment horizontal="right"/>
    </xf>
    <xf numFmtId="49" fontId="31" fillId="0" borderId="1">
      <alignment horizontal="center" wrapText="1"/>
    </xf>
    <xf numFmtId="0" fontId="16" fillId="0" borderId="1"/>
    <xf numFmtId="49" fontId="31" fillId="0" borderId="16">
      <alignment horizontal="center" vertical="top" wrapText="1"/>
    </xf>
    <xf numFmtId="49" fontId="31" fillId="0" borderId="13"/>
    <xf numFmtId="4" fontId="31" fillId="0" borderId="38">
      <alignment horizontal="right"/>
    </xf>
    <xf numFmtId="0" fontId="36" fillId="0" borderId="16">
      <alignment wrapText="1"/>
    </xf>
    <xf numFmtId="0" fontId="29" fillId="3" borderId="1"/>
    <xf numFmtId="4" fontId="31" fillId="0" borderId="1">
      <alignment horizontal="right" shrinkToFit="1"/>
    </xf>
    <xf numFmtId="49" fontId="31" fillId="0" borderId="45">
      <alignment horizontal="left" vertical="center" wrapText="1" indent="3"/>
    </xf>
    <xf numFmtId="49" fontId="31" fillId="0" borderId="46">
      <alignment horizontal="center" vertical="center" wrapText="1"/>
    </xf>
    <xf numFmtId="0" fontId="31" fillId="0" borderId="30">
      <alignment horizontal="center" vertical="center"/>
    </xf>
    <xf numFmtId="0" fontId="31" fillId="0" borderId="34">
      <alignment horizontal="left" wrapText="1" indent="1"/>
    </xf>
    <xf numFmtId="4" fontId="31" fillId="0" borderId="15">
      <alignment horizontal="right"/>
    </xf>
    <xf numFmtId="0" fontId="26" fillId="0" borderId="20">
      <alignment horizontal="center" vertical="center"/>
    </xf>
    <xf numFmtId="0" fontId="31" fillId="0" borderId="25">
      <alignment horizontal="left" wrapText="1"/>
    </xf>
    <xf numFmtId="49" fontId="31" fillId="0" borderId="26">
      <alignment horizontal="center" vertical="center" wrapText="1"/>
    </xf>
    <xf numFmtId="0" fontId="31" fillId="0" borderId="42">
      <alignment horizontal="left" vertical="center" wrapText="1"/>
    </xf>
    <xf numFmtId="49" fontId="26" fillId="0" borderId="30">
      <alignment horizontal="center" vertical="center" wrapText="1"/>
    </xf>
    <xf numFmtId="0" fontId="31" fillId="0" borderId="32">
      <alignment horizontal="left" wrapText="1" indent="1"/>
    </xf>
    <xf numFmtId="0" fontId="34" fillId="0" borderId="1"/>
    <xf numFmtId="0" fontId="26" fillId="0" borderId="13">
      <alignment horizontal="center" vertical="center" textRotation="90"/>
    </xf>
    <xf numFmtId="0" fontId="1" fillId="0" borderId="17">
      <alignment horizontal="center" vertical="center" textRotation="90" wrapText="1"/>
    </xf>
    <xf numFmtId="49" fontId="26" fillId="0" borderId="20">
      <alignment horizontal="center" vertical="center"/>
    </xf>
    <xf numFmtId="0" fontId="26" fillId="0" borderId="30">
      <alignment horizontal="center" vertical="center"/>
    </xf>
    <xf numFmtId="0" fontId="31" fillId="0" borderId="1">
      <alignment vertical="center"/>
    </xf>
    <xf numFmtId="0" fontId="34" fillId="0" borderId="1"/>
    <xf numFmtId="49" fontId="31" fillId="0" borderId="42">
      <alignment horizontal="left" vertical="center" wrapText="1" indent="3"/>
    </xf>
    <xf numFmtId="0" fontId="37" fillId="0" borderId="13"/>
    <xf numFmtId="49" fontId="31" fillId="0" borderId="46">
      <alignment horizontal="center" vertical="center"/>
    </xf>
    <xf numFmtId="49" fontId="31" fillId="0" borderId="13">
      <alignment horizontal="center"/>
    </xf>
    <xf numFmtId="4" fontId="31" fillId="0" borderId="4">
      <alignment horizontal="right"/>
    </xf>
    <xf numFmtId="4" fontId="31" fillId="0" borderId="39">
      <alignment horizontal="right"/>
    </xf>
    <xf numFmtId="0" fontId="26" fillId="0" borderId="1">
      <alignment horizontal="center"/>
    </xf>
    <xf numFmtId="4" fontId="31" fillId="0" borderId="27">
      <alignment horizontal="right"/>
    </xf>
    <xf numFmtId="0" fontId="31" fillId="0" borderId="28">
      <alignment horizontal="left" wrapText="1"/>
    </xf>
    <xf numFmtId="0" fontId="31" fillId="0" borderId="26">
      <alignment horizontal="center" vertical="center"/>
    </xf>
    <xf numFmtId="49" fontId="31" fillId="0" borderId="42">
      <alignment horizontal="left" vertical="center" wrapText="1"/>
    </xf>
    <xf numFmtId="49" fontId="31" fillId="0" borderId="26">
      <alignment horizontal="center" vertical="center"/>
    </xf>
    <xf numFmtId="49" fontId="29" fillId="0" borderId="7">
      <alignment horizontal="center"/>
    </xf>
    <xf numFmtId="0" fontId="37" fillId="0" borderId="2"/>
    <xf numFmtId="4" fontId="31" fillId="0" borderId="47">
      <alignment horizontal="right"/>
    </xf>
    <xf numFmtId="0" fontId="29" fillId="0" borderId="1"/>
    <xf numFmtId="0" fontId="1" fillId="0" borderId="13">
      <alignment horizontal="center" vertical="center" textRotation="90" wrapText="1"/>
    </xf>
    <xf numFmtId="0" fontId="36" fillId="0" borderId="2">
      <alignment wrapText="1"/>
    </xf>
    <xf numFmtId="0" fontId="31" fillId="0" borderId="45">
      <alignment horizontal="left" vertical="center" wrapText="1"/>
    </xf>
    <xf numFmtId="4" fontId="31" fillId="0" borderId="2">
      <alignment horizontal="right"/>
    </xf>
    <xf numFmtId="0" fontId="31" fillId="0" borderId="16">
      <alignment horizontal="center" vertical="top"/>
    </xf>
    <xf numFmtId="0" fontId="31" fillId="0" borderId="27"/>
    <xf numFmtId="0" fontId="26" fillId="0" borderId="2"/>
    <xf numFmtId="0" fontId="1" fillId="0" borderId="2">
      <alignment horizontal="center" vertical="center" textRotation="90" wrapText="1"/>
    </xf>
    <xf numFmtId="49" fontId="35" fillId="0" borderId="41">
      <alignment horizontal="left" vertical="center" wrapText="1"/>
    </xf>
    <xf numFmtId="0" fontId="29" fillId="0" borderId="39"/>
    <xf numFmtId="0" fontId="26" fillId="0" borderId="41"/>
    <xf numFmtId="49" fontId="31" fillId="0" borderId="15">
      <alignment horizontal="center" vertical="center" wrapText="1"/>
    </xf>
    <xf numFmtId="49" fontId="31" fillId="0" borderId="18">
      <alignment horizontal="center"/>
    </xf>
    <xf numFmtId="49" fontId="35" fillId="0" borderId="42">
      <alignment horizontal="left" vertical="center" wrapText="1"/>
    </xf>
    <xf numFmtId="0" fontId="30" fillId="0" borderId="1"/>
    <xf numFmtId="49" fontId="31" fillId="0" borderId="40">
      <alignment horizontal="center" vertical="center" wrapText="1"/>
    </xf>
    <xf numFmtId="0" fontId="27" fillId="0" borderId="1">
      <alignment horizontal="left" wrapText="1"/>
    </xf>
    <xf numFmtId="0" fontId="34" fillId="0" borderId="8"/>
    <xf numFmtId="49" fontId="31" fillId="0" borderId="13">
      <alignment horizontal="left" vertical="center" wrapText="1" indent="3"/>
    </xf>
    <xf numFmtId="0" fontId="31" fillId="0" borderId="28">
      <alignment horizontal="left" wrapText="1" indent="2"/>
    </xf>
    <xf numFmtId="49" fontId="31" fillId="0" borderId="1">
      <alignment horizontal="left" vertical="center" wrapText="1" indent="3"/>
    </xf>
    <xf numFmtId="0" fontId="1" fillId="0" borderId="13">
      <alignment horizontal="center" vertical="center" textRotation="90"/>
    </xf>
    <xf numFmtId="49" fontId="31" fillId="0" borderId="30">
      <alignment horizontal="center" vertical="center" wrapText="1"/>
    </xf>
    <xf numFmtId="0" fontId="1" fillId="0" borderId="2">
      <alignment horizontal="center" vertical="center" textRotation="90"/>
    </xf>
    <xf numFmtId="0" fontId="1" fillId="0" borderId="17">
      <alignment horizontal="center" vertical="center" textRotation="90"/>
    </xf>
    <xf numFmtId="0" fontId="16" fillId="0" borderId="1"/>
    <xf numFmtId="0" fontId="26" fillId="0" borderId="16">
      <alignment horizontal="center" vertical="center" textRotation="90"/>
    </xf>
    <xf numFmtId="49" fontId="31" fillId="0" borderId="2">
      <alignment horizontal="center" wrapText="1"/>
    </xf>
    <xf numFmtId="0" fontId="1" fillId="0" borderId="16">
      <alignment horizontal="center" vertical="center" textRotation="90"/>
    </xf>
    <xf numFmtId="0" fontId="29" fillId="0" borderId="27"/>
    <xf numFmtId="0" fontId="26" fillId="0" borderId="13">
      <alignment horizontal="center" vertical="center" textRotation="90" wrapText="1"/>
    </xf>
    <xf numFmtId="0" fontId="29" fillId="0" borderId="13"/>
    <xf numFmtId="49" fontId="31" fillId="0" borderId="1">
      <alignment horizontal="left"/>
    </xf>
    <xf numFmtId="0" fontId="31" fillId="0" borderId="39"/>
    <xf numFmtId="0" fontId="36" fillId="0" borderId="13">
      <alignment wrapText="1"/>
    </xf>
    <xf numFmtId="49" fontId="31" fillId="0" borderId="40">
      <alignment horizontal="center" vertical="center"/>
    </xf>
    <xf numFmtId="49" fontId="31" fillId="0" borderId="43">
      <alignment horizontal="left" vertical="center" wrapText="1" indent="2"/>
    </xf>
    <xf numFmtId="0" fontId="31" fillId="0" borderId="2">
      <alignment wrapText="1"/>
    </xf>
    <xf numFmtId="49" fontId="31" fillId="0" borderId="2">
      <alignment horizontal="left"/>
    </xf>
    <xf numFmtId="0" fontId="31" fillId="0" borderId="2">
      <alignment horizontal="center"/>
    </xf>
    <xf numFmtId="0" fontId="31" fillId="0" borderId="16">
      <alignment horizontal="center" vertical="top" wrapText="1"/>
    </xf>
    <xf numFmtId="0" fontId="34" fillId="0" borderId="1"/>
    <xf numFmtId="49" fontId="26" fillId="0" borderId="20">
      <alignment horizontal="center" vertical="center" wrapText="1"/>
    </xf>
    <xf numFmtId="0" fontId="31" fillId="0" borderId="46">
      <alignment horizontal="center" vertical="center"/>
    </xf>
    <xf numFmtId="0" fontId="31" fillId="0" borderId="40">
      <alignment horizontal="center" vertical="center"/>
    </xf>
    <xf numFmtId="49" fontId="31" fillId="0" borderId="30">
      <alignment horizontal="center" vertical="center"/>
    </xf>
    <xf numFmtId="0" fontId="26" fillId="0" borderId="2">
      <alignment horizontal="center" vertical="center" textRotation="90" wrapText="1"/>
    </xf>
    <xf numFmtId="49" fontId="31" fillId="0" borderId="2">
      <alignment horizontal="center" vertical="center" wrapText="1"/>
    </xf>
    <xf numFmtId="0" fontId="31" fillId="0" borderId="13">
      <alignment horizontal="center"/>
    </xf>
    <xf numFmtId="0" fontId="26" fillId="0" borderId="17">
      <alignment horizontal="center" vertical="center" textRotation="90"/>
    </xf>
    <xf numFmtId="0" fontId="31" fillId="0" borderId="1">
      <alignment horizontal="center" wrapText="1"/>
    </xf>
    <xf numFmtId="49" fontId="31" fillId="0" borderId="2">
      <alignment horizontal="left" vertical="center" wrapText="1" indent="3"/>
    </xf>
    <xf numFmtId="49" fontId="31" fillId="0" borderId="1">
      <alignment horizontal="center" vertical="center" wrapText="1"/>
    </xf>
    <xf numFmtId="49" fontId="31" fillId="0" borderId="45">
      <alignment horizontal="left" vertical="center" wrapText="1"/>
    </xf>
    <xf numFmtId="0" fontId="16" fillId="0" borderId="1"/>
    <xf numFmtId="0" fontId="31" fillId="0" borderId="19">
      <alignment horizontal="left" wrapText="1"/>
    </xf>
    <xf numFmtId="49" fontId="31" fillId="0" borderId="40">
      <alignment horizontal="center" wrapText="1"/>
    </xf>
    <xf numFmtId="4" fontId="31" fillId="0" borderId="18">
      <alignment horizontal="right"/>
    </xf>
    <xf numFmtId="49" fontId="31" fillId="0" borderId="37">
      <alignment horizontal="center" wrapText="1"/>
    </xf>
    <xf numFmtId="49" fontId="31" fillId="0" borderId="1">
      <alignment horizontal="center"/>
    </xf>
    <xf numFmtId="0" fontId="29" fillId="0" borderId="15"/>
    <xf numFmtId="0" fontId="16" fillId="0" borderId="1"/>
    <xf numFmtId="0" fontId="34" fillId="0" borderId="1"/>
    <xf numFmtId="0" fontId="28" fillId="0" borderId="2"/>
    <xf numFmtId="0" fontId="31" fillId="0" borderId="34">
      <alignment horizontal="left" wrapText="1"/>
    </xf>
    <xf numFmtId="0" fontId="16" fillId="0" borderId="1"/>
    <xf numFmtId="0" fontId="16" fillId="0" borderId="1"/>
    <xf numFmtId="0" fontId="16" fillId="0" borderId="1"/>
    <xf numFmtId="0" fontId="29" fillId="0" borderId="5"/>
    <xf numFmtId="0" fontId="31" fillId="2" borderId="1"/>
    <xf numFmtId="0" fontId="16" fillId="0" borderId="1"/>
    <xf numFmtId="0" fontId="31" fillId="0" borderId="34">
      <alignment horizontal="left" wrapText="1"/>
    </xf>
    <xf numFmtId="49" fontId="31" fillId="0" borderId="18">
      <alignment horizontal="center" vertical="center" wrapText="1"/>
    </xf>
    <xf numFmtId="0" fontId="16" fillId="0" borderId="1"/>
    <xf numFmtId="49" fontId="31" fillId="0" borderId="21">
      <alignment horizontal="center" wrapText="1"/>
    </xf>
    <xf numFmtId="4" fontId="31" fillId="0" borderId="18">
      <alignment horizontal="right"/>
    </xf>
    <xf numFmtId="4" fontId="31" fillId="0" borderId="16">
      <alignment horizontal="right"/>
    </xf>
    <xf numFmtId="0" fontId="27" fillId="0" borderId="1">
      <alignment horizontal="center" wrapText="1"/>
    </xf>
    <xf numFmtId="49" fontId="31" fillId="0" borderId="11">
      <alignment horizontal="center"/>
    </xf>
    <xf numFmtId="0" fontId="31" fillId="0" borderId="12">
      <alignment wrapText="1"/>
    </xf>
    <xf numFmtId="49" fontId="31" fillId="0" borderId="22">
      <alignment horizontal="center"/>
    </xf>
    <xf numFmtId="164" fontId="31" fillId="0" borderId="9">
      <alignment horizontal="center"/>
    </xf>
    <xf numFmtId="0" fontId="31" fillId="0" borderId="2">
      <alignment wrapText="1"/>
    </xf>
    <xf numFmtId="49" fontId="31" fillId="0" borderId="9">
      <alignment horizontal="center"/>
    </xf>
    <xf numFmtId="49" fontId="31" fillId="0" borderId="4">
      <alignment horizontal="center" vertical="center" wrapText="1"/>
    </xf>
    <xf numFmtId="49" fontId="31" fillId="0" borderId="1">
      <alignment horizontal="center"/>
    </xf>
    <xf numFmtId="0" fontId="31" fillId="0" borderId="31">
      <alignment horizontal="left" wrapText="1" indent="2"/>
    </xf>
    <xf numFmtId="0" fontId="31" fillId="0" borderId="1">
      <alignment horizontal="left" wrapText="1"/>
    </xf>
    <xf numFmtId="0" fontId="31" fillId="0" borderId="2">
      <alignment horizontal="left"/>
    </xf>
    <xf numFmtId="0" fontId="28" fillId="0" borderId="1"/>
    <xf numFmtId="4" fontId="31" fillId="0" borderId="33">
      <alignment horizontal="right"/>
    </xf>
    <xf numFmtId="49" fontId="31" fillId="0" borderId="1">
      <alignment horizontal="center" wrapText="1"/>
    </xf>
    <xf numFmtId="0" fontId="29" fillId="0" borderId="8"/>
    <xf numFmtId="0" fontId="31" fillId="0" borderId="1">
      <alignment horizontal="center"/>
    </xf>
    <xf numFmtId="0" fontId="27" fillId="0" borderId="1">
      <alignment horizontal="left" wrapText="1"/>
    </xf>
    <xf numFmtId="49" fontId="31" fillId="0" borderId="5">
      <alignment horizontal="center"/>
    </xf>
    <xf numFmtId="0" fontId="34" fillId="0" borderId="15"/>
    <xf numFmtId="0" fontId="31" fillId="2" borderId="15"/>
    <xf numFmtId="49" fontId="29" fillId="0" borderId="1"/>
    <xf numFmtId="0" fontId="28" fillId="0" borderId="3"/>
    <xf numFmtId="0" fontId="31" fillId="0" borderId="4">
      <alignment horizontal="center"/>
    </xf>
    <xf numFmtId="49" fontId="31" fillId="0" borderId="2"/>
    <xf numFmtId="0" fontId="28" fillId="0" borderId="2"/>
    <xf numFmtId="49" fontId="31" fillId="0" borderId="1">
      <alignment horizontal="right"/>
    </xf>
    <xf numFmtId="49" fontId="29" fillId="0" borderId="7">
      <alignment horizontal="center"/>
    </xf>
    <xf numFmtId="49" fontId="31" fillId="0" borderId="17">
      <alignment horizontal="center" vertical="center" wrapText="1"/>
    </xf>
    <xf numFmtId="0" fontId="31" fillId="0" borderId="10">
      <alignment horizontal="center"/>
    </xf>
    <xf numFmtId="0" fontId="31" fillId="0" borderId="6">
      <alignment horizontal="right"/>
    </xf>
    <xf numFmtId="0" fontId="31" fillId="0" borderId="2"/>
    <xf numFmtId="0" fontId="31" fillId="0" borderId="36">
      <alignment horizontal="center" wrapText="1"/>
    </xf>
    <xf numFmtId="0" fontId="16" fillId="0" borderId="1"/>
    <xf numFmtId="0" fontId="31" fillId="0" borderId="23">
      <alignment horizontal="left" wrapText="1"/>
    </xf>
    <xf numFmtId="0" fontId="31" fillId="0" borderId="35"/>
    <xf numFmtId="0" fontId="31" fillId="0" borderId="1">
      <alignment horizontal="right"/>
    </xf>
    <xf numFmtId="4" fontId="31" fillId="0" borderId="22">
      <alignment horizontal="right"/>
    </xf>
    <xf numFmtId="49" fontId="31" fillId="0" borderId="30">
      <alignment horizontal="center" wrapText="1"/>
    </xf>
    <xf numFmtId="0" fontId="31" fillId="0" borderId="28">
      <alignment horizontal="left" wrapText="1" indent="1"/>
    </xf>
    <xf numFmtId="0" fontId="31" fillId="0" borderId="12"/>
    <xf numFmtId="0" fontId="31" fillId="0" borderId="9">
      <alignment horizontal="center"/>
    </xf>
    <xf numFmtId="0" fontId="26" fillId="0" borderId="31">
      <alignment horizontal="left" wrapText="1"/>
    </xf>
    <xf numFmtId="49" fontId="31" fillId="0" borderId="14">
      <alignment horizontal="center"/>
    </xf>
    <xf numFmtId="49" fontId="31" fillId="0" borderId="29">
      <alignment horizontal="center"/>
    </xf>
    <xf numFmtId="4" fontId="31" fillId="0" borderId="24">
      <alignment horizontal="right"/>
    </xf>
    <xf numFmtId="49" fontId="31" fillId="0" borderId="27">
      <alignment horizontal="center" vertical="center" wrapText="1"/>
    </xf>
    <xf numFmtId="0" fontId="31" fillId="0" borderId="25">
      <alignment horizontal="left" wrapText="1"/>
    </xf>
    <xf numFmtId="0" fontId="31" fillId="0" borderId="40">
      <alignment horizontal="center" vertical="center"/>
    </xf>
    <xf numFmtId="49" fontId="31" fillId="0" borderId="18">
      <alignment horizontal="center"/>
    </xf>
    <xf numFmtId="4" fontId="31" fillId="0" borderId="2">
      <alignment horizontal="right"/>
    </xf>
    <xf numFmtId="49" fontId="31" fillId="0" borderId="45">
      <alignment horizontal="left" vertical="center" wrapText="1" indent="3"/>
    </xf>
    <xf numFmtId="0" fontId="26" fillId="0" borderId="17">
      <alignment horizontal="center" vertical="center" textRotation="90" wrapText="1"/>
    </xf>
    <xf numFmtId="0" fontId="31" fillId="0" borderId="16">
      <alignment horizontal="center" vertical="top" wrapText="1"/>
    </xf>
    <xf numFmtId="49" fontId="31" fillId="0" borderId="39">
      <alignment horizontal="center"/>
    </xf>
    <xf numFmtId="0" fontId="29" fillId="0" borderId="27"/>
    <xf numFmtId="0" fontId="29" fillId="0" borderId="39"/>
    <xf numFmtId="0" fontId="29" fillId="0" borderId="13"/>
    <xf numFmtId="4" fontId="31" fillId="0" borderId="38">
      <alignment horizontal="right"/>
    </xf>
    <xf numFmtId="0" fontId="29" fillId="0" borderId="2"/>
    <xf numFmtId="49" fontId="31" fillId="0" borderId="2">
      <alignment horizontal="left"/>
    </xf>
    <xf numFmtId="0" fontId="31" fillId="0" borderId="28">
      <alignment horizontal="left" wrapText="1"/>
    </xf>
    <xf numFmtId="0" fontId="35" fillId="0" borderId="41">
      <alignment horizontal="left" vertical="center" wrapText="1"/>
    </xf>
    <xf numFmtId="0" fontId="35" fillId="0" borderId="48">
      <alignment horizontal="left" vertical="center" wrapText="1"/>
    </xf>
    <xf numFmtId="49" fontId="31" fillId="0" borderId="54">
      <alignment horizontal="left" vertical="center" wrapText="1" indent="3"/>
    </xf>
    <xf numFmtId="49" fontId="31" fillId="0" borderId="2">
      <alignment horizontal="left" vertical="center" wrapText="1" indent="3"/>
    </xf>
    <xf numFmtId="4" fontId="31" fillId="0" borderId="47">
      <alignment horizontal="right"/>
    </xf>
    <xf numFmtId="0" fontId="31" fillId="0" borderId="27"/>
    <xf numFmtId="0" fontId="26" fillId="0" borderId="2">
      <alignment horizontal="center" vertical="center" textRotation="90"/>
    </xf>
    <xf numFmtId="49" fontId="26" fillId="0" borderId="20">
      <alignment horizontal="center" vertical="center" wrapText="1"/>
    </xf>
    <xf numFmtId="49" fontId="31" fillId="0" borderId="15">
      <alignment horizontal="center" vertical="center" wrapText="1"/>
    </xf>
    <xf numFmtId="4" fontId="31" fillId="0" borderId="49">
      <alignment horizontal="right"/>
    </xf>
    <xf numFmtId="49" fontId="31" fillId="0" borderId="51">
      <alignment horizontal="left" vertical="center" wrapText="1" indent="3"/>
    </xf>
    <xf numFmtId="49" fontId="31" fillId="0" borderId="40">
      <alignment horizontal="center"/>
    </xf>
    <xf numFmtId="49" fontId="31" fillId="0" borderId="53">
      <alignment horizontal="left" vertical="center" wrapText="1" indent="3"/>
    </xf>
    <xf numFmtId="4" fontId="31" fillId="0" borderId="56">
      <alignment horizontal="right"/>
    </xf>
    <xf numFmtId="49" fontId="31" fillId="0" borderId="50">
      <alignment horizontal="left" vertical="center" wrapText="1" indent="2"/>
    </xf>
    <xf numFmtId="0" fontId="29" fillId="0" borderId="15"/>
    <xf numFmtId="0" fontId="26" fillId="0" borderId="9">
      <alignment horizontal="left" wrapText="1"/>
    </xf>
    <xf numFmtId="0" fontId="31" fillId="0" borderId="25">
      <alignment horizontal="left" wrapText="1" indent="2"/>
    </xf>
    <xf numFmtId="49" fontId="26" fillId="0" borderId="30">
      <alignment horizontal="center" vertical="center" wrapText="1"/>
    </xf>
    <xf numFmtId="0" fontId="31" fillId="0" borderId="32">
      <alignment horizontal="left" wrapText="1" indent="1"/>
    </xf>
    <xf numFmtId="4" fontId="31" fillId="0" borderId="27">
      <alignment horizontal="right"/>
    </xf>
    <xf numFmtId="0" fontId="26" fillId="0" borderId="1">
      <alignment horizontal="center"/>
    </xf>
    <xf numFmtId="49" fontId="35" fillId="0" borderId="48">
      <alignment horizontal="left" vertical="center" wrapText="1"/>
    </xf>
    <xf numFmtId="0" fontId="31" fillId="0" borderId="27">
      <alignment horizontal="center" vertical="top"/>
    </xf>
    <xf numFmtId="49" fontId="31" fillId="0" borderId="43">
      <alignment horizontal="left" vertical="center" wrapText="1" indent="2"/>
    </xf>
    <xf numFmtId="4" fontId="31" fillId="0" borderId="15">
      <alignment horizontal="right"/>
    </xf>
    <xf numFmtId="49" fontId="31" fillId="0" borderId="2">
      <alignment horizontal="center" vertical="center" wrapText="1"/>
    </xf>
    <xf numFmtId="0" fontId="31" fillId="0" borderId="16">
      <alignment horizontal="center" vertical="top"/>
    </xf>
    <xf numFmtId="0" fontId="26" fillId="0" borderId="13">
      <alignment horizontal="center" vertical="center" textRotation="90" wrapText="1"/>
    </xf>
    <xf numFmtId="0" fontId="31" fillId="0" borderId="1">
      <alignment vertical="center"/>
    </xf>
    <xf numFmtId="4" fontId="31" fillId="0" borderId="52">
      <alignment horizontal="right"/>
    </xf>
    <xf numFmtId="49" fontId="31" fillId="0" borderId="16">
      <alignment horizontal="center" vertical="top" wrapText="1"/>
    </xf>
    <xf numFmtId="0" fontId="31" fillId="0" borderId="29"/>
    <xf numFmtId="4" fontId="31" fillId="0" borderId="39">
      <alignment horizontal="right"/>
    </xf>
    <xf numFmtId="0" fontId="31" fillId="0" borderId="59"/>
    <xf numFmtId="49" fontId="31" fillId="0" borderId="1">
      <alignment horizontal="left" vertical="center" wrapText="1" indent="3"/>
    </xf>
    <xf numFmtId="49" fontId="31" fillId="0" borderId="57">
      <alignment horizontal="center" vertical="center" wrapText="1"/>
    </xf>
    <xf numFmtId="49" fontId="31" fillId="0" borderId="46">
      <alignment horizontal="center" vertical="center" wrapText="1"/>
    </xf>
    <xf numFmtId="0" fontId="26" fillId="0" borderId="41"/>
    <xf numFmtId="49" fontId="26" fillId="0" borderId="20">
      <alignment horizontal="center"/>
    </xf>
    <xf numFmtId="49" fontId="31" fillId="0" borderId="40">
      <alignment horizontal="center" wrapText="1"/>
    </xf>
    <xf numFmtId="0" fontId="34" fillId="0" borderId="8"/>
    <xf numFmtId="49" fontId="31" fillId="0" borderId="44">
      <alignment horizontal="left" vertical="center" wrapText="1" indent="3"/>
    </xf>
    <xf numFmtId="49" fontId="31" fillId="0" borderId="26">
      <alignment horizontal="center" vertical="center" wrapText="1"/>
    </xf>
    <xf numFmtId="49" fontId="31" fillId="0" borderId="1">
      <alignment horizontal="center" vertical="center" wrapText="1"/>
    </xf>
    <xf numFmtId="0" fontId="31" fillId="0" borderId="1">
      <alignment horizontal="center" wrapText="1"/>
    </xf>
    <xf numFmtId="0" fontId="26" fillId="0" borderId="2"/>
    <xf numFmtId="49" fontId="31" fillId="0" borderId="13">
      <alignment horizontal="left" vertical="center" wrapText="1" indent="3"/>
    </xf>
    <xf numFmtId="0" fontId="31" fillId="0" borderId="28">
      <alignment horizontal="left" wrapText="1" indent="2"/>
    </xf>
    <xf numFmtId="49" fontId="31" fillId="0" borderId="40">
      <alignment horizontal="center" vertical="center" wrapText="1"/>
    </xf>
    <xf numFmtId="4" fontId="31" fillId="0" borderId="1">
      <alignment horizontal="right" shrinkToFit="1"/>
    </xf>
    <xf numFmtId="0" fontId="31" fillId="0" borderId="22"/>
    <xf numFmtId="49" fontId="31" fillId="0" borderId="42">
      <alignment horizontal="left" vertical="center" wrapText="1" indent="3"/>
    </xf>
    <xf numFmtId="0" fontId="26" fillId="0" borderId="2">
      <alignment horizontal="center" vertical="center" textRotation="90" wrapText="1"/>
    </xf>
    <xf numFmtId="4" fontId="31" fillId="0" borderId="21">
      <alignment horizontal="right"/>
    </xf>
    <xf numFmtId="0" fontId="31" fillId="0" borderId="34">
      <alignment horizontal="left" wrapText="1" indent="1"/>
    </xf>
    <xf numFmtId="49" fontId="31" fillId="0" borderId="30">
      <alignment horizontal="center" vertical="center" wrapText="1"/>
    </xf>
    <xf numFmtId="0" fontId="26" fillId="0" borderId="17">
      <alignment horizontal="center" vertical="center" textRotation="90"/>
    </xf>
    <xf numFmtId="4" fontId="31" fillId="0" borderId="1">
      <alignment horizontal="right"/>
    </xf>
    <xf numFmtId="0" fontId="26" fillId="0" borderId="40">
      <alignment horizontal="center" vertical="center"/>
    </xf>
    <xf numFmtId="49" fontId="31" fillId="0" borderId="55">
      <alignment horizontal="center" vertical="center" wrapText="1"/>
    </xf>
    <xf numFmtId="0" fontId="31" fillId="0" borderId="39"/>
    <xf numFmtId="4" fontId="31" fillId="0" borderId="4">
      <alignment horizontal="right"/>
    </xf>
    <xf numFmtId="0" fontId="26" fillId="0" borderId="16">
      <alignment horizontal="center" vertical="center" textRotation="90"/>
    </xf>
    <xf numFmtId="0" fontId="31" fillId="0" borderId="26">
      <alignment horizontal="center" vertical="center"/>
    </xf>
    <xf numFmtId="49" fontId="35" fillId="0" borderId="42">
      <alignment horizontal="left" vertical="center" wrapText="1"/>
    </xf>
    <xf numFmtId="0" fontId="26" fillId="0" borderId="13">
      <alignment horizontal="center" vertical="center" textRotation="90"/>
    </xf>
    <xf numFmtId="0" fontId="26" fillId="0" borderId="20">
      <alignment horizontal="center" vertical="center"/>
    </xf>
    <xf numFmtId="0" fontId="31" fillId="0" borderId="30">
      <alignment horizontal="center" vertical="center"/>
    </xf>
    <xf numFmtId="49" fontId="31" fillId="0" borderId="37">
      <alignment horizontal="center" wrapText="1"/>
    </xf>
    <xf numFmtId="0" fontId="31" fillId="0" borderId="46">
      <alignment horizontal="center" vertical="center"/>
    </xf>
    <xf numFmtId="49" fontId="26" fillId="0" borderId="30">
      <alignment horizontal="center" vertical="center"/>
    </xf>
    <xf numFmtId="0" fontId="31" fillId="0" borderId="58"/>
    <xf numFmtId="49" fontId="33" fillId="0" borderId="6">
      <alignment horizontal="right"/>
    </xf>
    <xf numFmtId="0" fontId="31" fillId="0" borderId="32">
      <alignment horizontal="left" wrapText="1"/>
    </xf>
    <xf numFmtId="49" fontId="31" fillId="0" borderId="57">
      <alignment horizontal="center" vertical="center"/>
    </xf>
    <xf numFmtId="49" fontId="31" fillId="0" borderId="40">
      <alignment horizontal="center" vertical="center"/>
    </xf>
    <xf numFmtId="49" fontId="31" fillId="0" borderId="30">
      <alignment horizontal="center" vertical="center"/>
    </xf>
    <xf numFmtId="49" fontId="31" fillId="0" borderId="46">
      <alignment horizontal="center" vertical="center"/>
    </xf>
    <xf numFmtId="49" fontId="31" fillId="0" borderId="2">
      <alignment horizontal="center" wrapText="1"/>
    </xf>
    <xf numFmtId="0" fontId="31" fillId="0" borderId="2">
      <alignment horizontal="center"/>
    </xf>
    <xf numFmtId="49" fontId="31" fillId="0" borderId="1">
      <alignment horizontal="left"/>
    </xf>
    <xf numFmtId="0" fontId="31" fillId="0" borderId="13">
      <alignment horizontal="center"/>
    </xf>
    <xf numFmtId="49" fontId="31" fillId="0" borderId="13">
      <alignment horizontal="center"/>
    </xf>
    <xf numFmtId="0" fontId="36" fillId="0" borderId="2">
      <alignment wrapText="1"/>
    </xf>
    <xf numFmtId="0" fontId="37" fillId="0" borderId="2"/>
    <xf numFmtId="0" fontId="36" fillId="0" borderId="16">
      <alignment wrapText="1"/>
    </xf>
    <xf numFmtId="0" fontId="36" fillId="0" borderId="13">
      <alignment wrapText="1"/>
    </xf>
    <xf numFmtId="0" fontId="37" fillId="0" borderId="13"/>
    <xf numFmtId="0" fontId="16" fillId="0" borderId="1"/>
    <xf numFmtId="0" fontId="16" fillId="0" borderId="1"/>
    <xf numFmtId="0" fontId="16" fillId="0" borderId="1"/>
    <xf numFmtId="0" fontId="16" fillId="0" borderId="1"/>
  </cellStyleXfs>
  <cellXfs count="45">
    <xf numFmtId="0" fontId="0" fillId="0" borderId="0" xfId="0"/>
    <xf numFmtId="0" fontId="21" fillId="0" borderId="1" xfId="60" applyFont="1">
      <alignment horizontal="left" wrapText="1"/>
    </xf>
    <xf numFmtId="49" fontId="21" fillId="0" borderId="1" xfId="52" applyFont="1">
      <alignment horizontal="center"/>
    </xf>
    <xf numFmtId="0" fontId="21" fillId="0" borderId="1" xfId="7" applyFont="1"/>
    <xf numFmtId="0" fontId="22" fillId="0" borderId="0" xfId="0" applyFont="1" applyProtection="1">
      <protection locked="0"/>
    </xf>
    <xf numFmtId="0" fontId="21" fillId="0" borderId="2" xfId="62" applyFont="1">
      <alignment horizontal="left"/>
    </xf>
    <xf numFmtId="0" fontId="21" fillId="0" borderId="1" xfId="19" applyFont="1"/>
    <xf numFmtId="0" fontId="24" fillId="0" borderId="1" xfId="190" applyFont="1" applyAlignment="1">
      <alignment wrapText="1"/>
    </xf>
    <xf numFmtId="49" fontId="21" fillId="0" borderId="1" xfId="63" applyFont="1" applyBorder="1"/>
    <xf numFmtId="0" fontId="21" fillId="0" borderId="60" xfId="186" applyFont="1" applyBorder="1" applyAlignment="1">
      <alignment horizontal="left" vertical="top" wrapText="1"/>
    </xf>
    <xf numFmtId="4" fontId="23" fillId="0" borderId="60" xfId="7" applyNumberFormat="1" applyFont="1" applyBorder="1"/>
    <xf numFmtId="4" fontId="21" fillId="0" borderId="60" xfId="7" applyNumberFormat="1" applyFont="1" applyBorder="1"/>
    <xf numFmtId="4" fontId="25" fillId="0" borderId="0" xfId="0" applyNumberFormat="1" applyFont="1" applyProtection="1">
      <protection locked="0"/>
    </xf>
    <xf numFmtId="0" fontId="22" fillId="0" borderId="60" xfId="0" applyFont="1" applyBorder="1" applyProtection="1">
      <protection locked="0"/>
    </xf>
    <xf numFmtId="4" fontId="23" fillId="0" borderId="60" xfId="67" applyFont="1" applyBorder="1">
      <alignment horizontal="right"/>
    </xf>
    <xf numFmtId="4" fontId="21" fillId="0" borderId="60" xfId="55" applyNumberFormat="1" applyFont="1" applyBorder="1">
      <alignment horizontal="center"/>
    </xf>
    <xf numFmtId="4" fontId="23" fillId="0" borderId="60" xfId="42" applyFont="1" applyBorder="1">
      <alignment horizontal="right"/>
    </xf>
    <xf numFmtId="4" fontId="21" fillId="0" borderId="60" xfId="42" applyFont="1" applyBorder="1">
      <alignment horizontal="right"/>
    </xf>
    <xf numFmtId="0" fontId="24" fillId="0" borderId="0" xfId="0" applyFont="1" applyAlignment="1" applyProtection="1">
      <alignment horizontal="center"/>
      <protection locked="0"/>
    </xf>
    <xf numFmtId="0" fontId="21" fillId="0" borderId="60" xfId="53" applyFont="1" applyBorder="1" applyAlignment="1">
      <alignment horizontal="left" vertical="justify" wrapText="1"/>
    </xf>
    <xf numFmtId="49" fontId="23" fillId="0" borderId="61" xfId="35" applyFont="1" applyBorder="1">
      <alignment horizontal="center" vertical="center" wrapText="1"/>
    </xf>
    <xf numFmtId="49" fontId="21" fillId="0" borderId="60" xfId="35" applyFont="1" applyBorder="1">
      <alignment horizontal="center" vertical="center" wrapText="1"/>
    </xf>
    <xf numFmtId="0" fontId="22" fillId="0" borderId="60" xfId="0" applyFont="1" applyBorder="1" applyAlignment="1" applyProtection="1">
      <alignment horizontal="center"/>
      <protection locked="0"/>
    </xf>
    <xf numFmtId="49" fontId="23" fillId="0" borderId="5" xfId="35" applyFont="1" applyBorder="1">
      <alignment horizontal="center" vertical="center" wrapText="1"/>
    </xf>
    <xf numFmtId="49" fontId="23" fillId="0" borderId="58" xfId="35" applyFont="1" applyBorder="1">
      <alignment horizontal="center" vertical="center" wrapText="1"/>
    </xf>
    <xf numFmtId="0" fontId="23" fillId="0" borderId="60" xfId="53" applyFont="1" applyBorder="1" applyAlignment="1">
      <alignment horizontal="center" vertical="justify" wrapText="1"/>
    </xf>
    <xf numFmtId="4" fontId="23" fillId="0" borderId="60" xfId="42" applyFont="1" applyBorder="1" applyAlignment="1">
      <alignment horizontal="center"/>
    </xf>
    <xf numFmtId="49" fontId="23" fillId="0" borderId="60" xfId="55" applyFont="1" applyBorder="1">
      <alignment horizontal="center"/>
    </xf>
    <xf numFmtId="49" fontId="21" fillId="0" borderId="60" xfId="55" applyFont="1" applyBorder="1">
      <alignment horizontal="center"/>
    </xf>
    <xf numFmtId="4" fontId="21" fillId="0" borderId="60" xfId="42" applyFont="1" applyBorder="1" applyAlignment="1">
      <alignment horizontal="center"/>
    </xf>
    <xf numFmtId="49" fontId="23" fillId="0" borderId="60" xfId="66" applyFont="1" applyBorder="1">
      <alignment horizontal="center" wrapText="1"/>
    </xf>
    <xf numFmtId="0" fontId="23" fillId="0" borderId="60" xfId="65" applyFont="1" applyBorder="1">
      <alignment horizontal="left" wrapText="1"/>
    </xf>
    <xf numFmtId="0" fontId="21" fillId="0" borderId="60" xfId="46" applyFont="1" applyBorder="1">
      <alignment horizontal="left" wrapText="1" indent="1"/>
    </xf>
    <xf numFmtId="4" fontId="21" fillId="0" borderId="60" xfId="7" applyNumberFormat="1" applyFont="1" applyBorder="1" applyAlignment="1">
      <alignment horizontal="right"/>
    </xf>
    <xf numFmtId="4" fontId="23" fillId="0" borderId="60" xfId="7" applyNumberFormat="1" applyFont="1" applyBorder="1" applyAlignment="1">
      <alignment horizontal="right"/>
    </xf>
    <xf numFmtId="49" fontId="23" fillId="0" borderId="61" xfId="35" applyFont="1" applyBorder="1">
      <alignment horizontal="center" vertical="center" wrapText="1"/>
    </xf>
    <xf numFmtId="49" fontId="23" fillId="0" borderId="58" xfId="35" applyFont="1" applyBorder="1">
      <alignment horizontal="center" vertical="center" wrapText="1"/>
    </xf>
    <xf numFmtId="4" fontId="21" fillId="0" borderId="60" xfId="42" applyFont="1" applyBorder="1" applyAlignment="1">
      <alignment horizontal="right"/>
    </xf>
    <xf numFmtId="49" fontId="23" fillId="0" borderId="60" xfId="35" applyFont="1" applyBorder="1">
      <alignment horizontal="center" vertical="center" wrapText="1"/>
    </xf>
    <xf numFmtId="49" fontId="23" fillId="0" borderId="61" xfId="35" applyFont="1" applyBorder="1">
      <alignment horizontal="center" vertical="center" wrapText="1"/>
    </xf>
    <xf numFmtId="0" fontId="20" fillId="0" borderId="1" xfId="190" applyFont="1" applyAlignment="1">
      <alignment horizontal="center" wrapText="1"/>
    </xf>
    <xf numFmtId="49" fontId="23" fillId="0" borderId="29" xfId="35" applyFont="1" applyBorder="1">
      <alignment horizontal="center" vertical="center" wrapText="1"/>
    </xf>
    <xf numFmtId="49" fontId="23" fillId="0" borderId="58" xfId="35" applyFont="1" applyBorder="1">
      <alignment horizontal="center" vertical="center" wrapText="1"/>
    </xf>
    <xf numFmtId="49" fontId="23" fillId="0" borderId="27" xfId="35" applyFont="1" applyBorder="1">
      <alignment horizontal="center" vertical="center" wrapText="1"/>
    </xf>
    <xf numFmtId="0" fontId="24" fillId="0" borderId="60" xfId="0" applyFont="1" applyBorder="1" applyAlignment="1" applyProtection="1">
      <alignment horizontal="center"/>
      <protection locked="0"/>
    </xf>
  </cellXfs>
  <cellStyles count="692">
    <cellStyle name="br" xfId="181"/>
    <cellStyle name="br 2" xfId="337"/>
    <cellStyle name="col" xfId="180"/>
    <cellStyle name="col 2" xfId="336"/>
    <cellStyle name="style0" xfId="182"/>
    <cellStyle name="style0 2" xfId="338"/>
    <cellStyle name="style0 3" xfId="437"/>
    <cellStyle name="td" xfId="183"/>
    <cellStyle name="td 2" xfId="339"/>
    <cellStyle name="td 3" xfId="443"/>
    <cellStyle name="tr" xfId="179"/>
    <cellStyle name="tr 2" xfId="335"/>
    <cellStyle name="xl100" xfId="64"/>
    <cellStyle name="xl100 2" xfId="254"/>
    <cellStyle name="xl100 3" xfId="466"/>
    <cellStyle name="xl100 4" xfId="568"/>
    <cellStyle name="xl101" xfId="69"/>
    <cellStyle name="xl101 2" xfId="260"/>
    <cellStyle name="xl101 3" xfId="436"/>
    <cellStyle name="xl101 4" xfId="531"/>
    <cellStyle name="xl102" xfId="79"/>
    <cellStyle name="xl102 2" xfId="256"/>
    <cellStyle name="xl102 3" xfId="432"/>
    <cellStyle name="xl102 4" xfId="615"/>
    <cellStyle name="xl103" xfId="83"/>
    <cellStyle name="xl103 2" xfId="264"/>
    <cellStyle name="xl103 3" xfId="366"/>
    <cellStyle name="xl103 4" xfId="645"/>
    <cellStyle name="xl104" xfId="91"/>
    <cellStyle name="xl104 2" xfId="267"/>
    <cellStyle name="xl104 3" xfId="491"/>
    <cellStyle name="xl104 4" xfId="618"/>
    <cellStyle name="xl105" xfId="86"/>
    <cellStyle name="xl105 2" xfId="252"/>
    <cellStyle name="xl105 3" xfId="510"/>
    <cellStyle name="xl105 4" xfId="584"/>
    <cellStyle name="xl106" xfId="94"/>
    <cellStyle name="xl106 2" xfId="255"/>
    <cellStyle name="xl106 3" xfId="498"/>
    <cellStyle name="xl106 4" xfId="616"/>
    <cellStyle name="xl107" xfId="97"/>
    <cellStyle name="xl107 2" xfId="261"/>
    <cellStyle name="xl107 3" xfId="516"/>
    <cellStyle name="xl107 4" xfId="594"/>
    <cellStyle name="xl108" xfId="81"/>
    <cellStyle name="xl108 2" xfId="266"/>
    <cellStyle name="xl108 3" xfId="405"/>
    <cellStyle name="xl108 4" xfId="644"/>
    <cellStyle name="xl109" xfId="84"/>
    <cellStyle name="xl109 2" xfId="253"/>
    <cellStyle name="xl109 3" xfId="450"/>
    <cellStyle name="xl109 4" xfId="597"/>
    <cellStyle name="xl110" xfId="92"/>
    <cellStyle name="xl110 2" xfId="262"/>
    <cellStyle name="xl110 3" xfId="472"/>
    <cellStyle name="xl110 4" xfId="639"/>
    <cellStyle name="xl111" xfId="96"/>
    <cellStyle name="xl111 2" xfId="263"/>
    <cellStyle name="xl111 3" xfId="429"/>
    <cellStyle name="xl111 4" xfId="610"/>
    <cellStyle name="xl112" xfId="82"/>
    <cellStyle name="xl112 2" xfId="257"/>
    <cellStyle name="xl112 3" xfId="452"/>
    <cellStyle name="xl112 4" xfId="620"/>
    <cellStyle name="xl113" xfId="85"/>
    <cellStyle name="xl113 2" xfId="265"/>
    <cellStyle name="xl113 3" xfId="479"/>
    <cellStyle name="xl113 4" xfId="586"/>
    <cellStyle name="xl114" xfId="87"/>
    <cellStyle name="xl114 2" xfId="258"/>
    <cellStyle name="xl114 3" xfId="489"/>
    <cellStyle name="xl114 4" xfId="591"/>
    <cellStyle name="xl115" xfId="93"/>
    <cellStyle name="xl115 2" xfId="259"/>
    <cellStyle name="xl115 3" xfId="469"/>
    <cellStyle name="xl115 4" xfId="654"/>
    <cellStyle name="xl116" xfId="88"/>
    <cellStyle name="xl116 2" xfId="268"/>
    <cellStyle name="xl116 3" xfId="397"/>
    <cellStyle name="xl116 4" xfId="598"/>
    <cellStyle name="xl117" xfId="95"/>
    <cellStyle name="xl117 2" xfId="291"/>
    <cellStyle name="xl117 3" xfId="490"/>
    <cellStyle name="xl117 4" xfId="647"/>
    <cellStyle name="xl118" xfId="89"/>
    <cellStyle name="xl118 2" xfId="295"/>
    <cellStyle name="xl118 3" xfId="442"/>
    <cellStyle name="xl118 4" xfId="592"/>
    <cellStyle name="xl119" xfId="90"/>
    <cellStyle name="xl119 2" xfId="299"/>
    <cellStyle name="xl119 3" xfId="506"/>
    <cellStyle name="xl119 4" xfId="593"/>
    <cellStyle name="xl120" xfId="99"/>
    <cellStyle name="xl120 2" xfId="305"/>
    <cellStyle name="xl120 3" xfId="439"/>
    <cellStyle name="xl120 4" xfId="438"/>
    <cellStyle name="xl120 5" xfId="589"/>
    <cellStyle name="xl121" xfId="123"/>
    <cellStyle name="xl121 2" xfId="306"/>
    <cellStyle name="xl121 3" xfId="460"/>
    <cellStyle name="xl121 4" xfId="410"/>
    <cellStyle name="xl121 5" xfId="627"/>
    <cellStyle name="xl122" xfId="127"/>
    <cellStyle name="xl122 2" xfId="307"/>
    <cellStyle name="xl122 3" xfId="509"/>
    <cellStyle name="xl122 4" xfId="628"/>
    <cellStyle name="xl123" xfId="131"/>
    <cellStyle name="xl123 2" xfId="309"/>
    <cellStyle name="xl123 3" xfId="467"/>
    <cellStyle name="xl123 4" xfId="486"/>
    <cellStyle name="xl123 5" xfId="652"/>
    <cellStyle name="xl124" xfId="148"/>
    <cellStyle name="xl124 2" xfId="330"/>
    <cellStyle name="xl124 3" xfId="481"/>
    <cellStyle name="xl124 4" xfId="461"/>
    <cellStyle name="xl124 5" xfId="665"/>
    <cellStyle name="xl125" xfId="150"/>
    <cellStyle name="xl125 2" xfId="333"/>
    <cellStyle name="xl125 3" xfId="483"/>
    <cellStyle name="xl125 4" xfId="494"/>
    <cellStyle name="xl125 5" xfId="605"/>
    <cellStyle name="xl126" xfId="151"/>
    <cellStyle name="xl126 2" xfId="269"/>
    <cellStyle name="xl126 3" xfId="484"/>
    <cellStyle name="xl126 4" xfId="500"/>
    <cellStyle name="xl126 5" xfId="656"/>
    <cellStyle name="xl127" xfId="98"/>
    <cellStyle name="xl127 2" xfId="272"/>
    <cellStyle name="xl127 3" xfId="470"/>
    <cellStyle name="xl127 4" xfId="596"/>
    <cellStyle name="xl128" xfId="156"/>
    <cellStyle name="xl128 2" xfId="275"/>
    <cellStyle name="xl128 3" xfId="488"/>
    <cellStyle name="xl128 4" xfId="473"/>
    <cellStyle name="xl128 5" xfId="662"/>
    <cellStyle name="xl129" xfId="174"/>
    <cellStyle name="xl129 2" xfId="277"/>
    <cellStyle name="xl129 3" xfId="496"/>
    <cellStyle name="xl129 4" xfId="683"/>
    <cellStyle name="xl130" xfId="177"/>
    <cellStyle name="xl130 2" xfId="282"/>
    <cellStyle name="xl130 3" xfId="359"/>
    <cellStyle name="xl130 4" xfId="686"/>
    <cellStyle name="xl131" xfId="100"/>
    <cellStyle name="xl131 2" xfId="284"/>
    <cellStyle name="xl131 3" xfId="444"/>
    <cellStyle name="xl131 4" xfId="590"/>
    <cellStyle name="xl132" xfId="104"/>
    <cellStyle name="xl132 2" xfId="286"/>
    <cellStyle name="xl132 3" xfId="426"/>
    <cellStyle name="xl132 4" xfId="637"/>
    <cellStyle name="xl133" xfId="107"/>
    <cellStyle name="xl133 2" xfId="287"/>
    <cellStyle name="xl133 3" xfId="381"/>
    <cellStyle name="xl133 4" xfId="664"/>
    <cellStyle name="xl134" xfId="109"/>
    <cellStyle name="xl134 2" xfId="292"/>
    <cellStyle name="xl134 3" xfId="478"/>
    <cellStyle name="xl134 4" xfId="623"/>
    <cellStyle name="xl135" xfId="114"/>
    <cellStyle name="xl135 2" xfId="296"/>
    <cellStyle name="xl135 3" xfId="480"/>
    <cellStyle name="xl135 4" xfId="641"/>
    <cellStyle name="xl136" xfId="116"/>
    <cellStyle name="xl136 2" xfId="300"/>
    <cellStyle name="xl136 3" xfId="511"/>
    <cellStyle name="xl136 4" xfId="651"/>
    <cellStyle name="xl137" xfId="118"/>
    <cellStyle name="xl137 2" xfId="308"/>
    <cellStyle name="xl137 3" xfId="468"/>
    <cellStyle name="xl137 4" xfId="588"/>
    <cellStyle name="xl138" xfId="119"/>
    <cellStyle name="xl138 2" xfId="311"/>
    <cellStyle name="xl138 3" xfId="434"/>
    <cellStyle name="xl138 4" xfId="599"/>
    <cellStyle name="xl139" xfId="124"/>
    <cellStyle name="xl139 2" xfId="315"/>
    <cellStyle name="xl139 3" xfId="462"/>
    <cellStyle name="xl139 4" xfId="646"/>
    <cellStyle name="xl140" xfId="128"/>
    <cellStyle name="xl140 2" xfId="319"/>
    <cellStyle name="xl140 3" xfId="454"/>
    <cellStyle name="xl140 4" xfId="634"/>
    <cellStyle name="xl141" xfId="132"/>
    <cellStyle name="xl141 2" xfId="323"/>
    <cellStyle name="xl141 3" xfId="513"/>
    <cellStyle name="xl141 4" xfId="602"/>
    <cellStyle name="xl142" xfId="136"/>
    <cellStyle name="xl142 2" xfId="273"/>
    <cellStyle name="xl142 3" xfId="387"/>
    <cellStyle name="xl142 4" xfId="600"/>
    <cellStyle name="xl143" xfId="139"/>
    <cellStyle name="xl143 2" xfId="276"/>
    <cellStyle name="xl143 3" xfId="435"/>
    <cellStyle name="xl143 4" xfId="613"/>
    <cellStyle name="xl144" xfId="142"/>
    <cellStyle name="xl144 2" xfId="278"/>
    <cellStyle name="xl144 3" xfId="433"/>
    <cellStyle name="xl144 4" xfId="609"/>
    <cellStyle name="xl145" xfId="144"/>
    <cellStyle name="xl145 2" xfId="283"/>
    <cellStyle name="xl145 3" xfId="475"/>
    <cellStyle name="xl145 4" xfId="611"/>
    <cellStyle name="xl146" xfId="145"/>
    <cellStyle name="xl146 2" xfId="285"/>
    <cellStyle name="xl146 3" xfId="482"/>
    <cellStyle name="xl146 4" xfId="601"/>
    <cellStyle name="xl147" xfId="157"/>
    <cellStyle name="xl147 2" xfId="288"/>
    <cellStyle name="xl147 3" xfId="427"/>
    <cellStyle name="xl147 4" xfId="621"/>
    <cellStyle name="xl148" xfId="105"/>
    <cellStyle name="xl148 2" xfId="293"/>
    <cellStyle name="xl148 3" xfId="471"/>
    <cellStyle name="xl148 4" xfId="638"/>
    <cellStyle name="xl149" xfId="108"/>
    <cellStyle name="xl149 2" xfId="297"/>
    <cellStyle name="xl149 3" xfId="512"/>
    <cellStyle name="xl149 4" xfId="617"/>
    <cellStyle name="xl150" xfId="110"/>
    <cellStyle name="xl150 2" xfId="301"/>
    <cellStyle name="xl150 3" xfId="507"/>
    <cellStyle name="xl150 4" xfId="642"/>
    <cellStyle name="xl151" xfId="115"/>
    <cellStyle name="xl151 2" xfId="303"/>
    <cellStyle name="xl151 3" xfId="502"/>
    <cellStyle name="xl151 4" xfId="648"/>
    <cellStyle name="xl152" xfId="117"/>
    <cellStyle name="xl152 2" xfId="310"/>
    <cellStyle name="xl152 3" xfId="431"/>
    <cellStyle name="xl152 4" xfId="655"/>
    <cellStyle name="xl153" xfId="120"/>
    <cellStyle name="xl153 2" xfId="312"/>
    <cellStyle name="xl153 3" xfId="453"/>
    <cellStyle name="xl153 4" xfId="636"/>
    <cellStyle name="xl154" xfId="125"/>
    <cellStyle name="xl154 2" xfId="313"/>
    <cellStyle name="xl154 3" xfId="504"/>
    <cellStyle name="xl154 4" xfId="607"/>
    <cellStyle name="xl155" xfId="129"/>
    <cellStyle name="xl155 2" xfId="314"/>
    <cellStyle name="xl155 3" xfId="428"/>
    <cellStyle name="xl155 4" xfId="643"/>
    <cellStyle name="xl156" xfId="133"/>
    <cellStyle name="xl156 2" xfId="316"/>
    <cellStyle name="xl156 3" xfId="441"/>
    <cellStyle name="xl156 4" xfId="625"/>
    <cellStyle name="xl157" xfId="135"/>
    <cellStyle name="xl157 2" xfId="317"/>
    <cellStyle name="xl157 3" xfId="503"/>
    <cellStyle name="xl157 4" xfId="583"/>
    <cellStyle name="xl158" xfId="137"/>
    <cellStyle name="xl158 2" xfId="318"/>
    <cellStyle name="xl158 3" xfId="440"/>
    <cellStyle name="xl158 4" xfId="606"/>
    <cellStyle name="xl159" xfId="146"/>
    <cellStyle name="xl159 2" xfId="320"/>
    <cellStyle name="xl159 3" xfId="455"/>
    <cellStyle name="xl159 4" xfId="659"/>
    <cellStyle name="xl160" xfId="153"/>
    <cellStyle name="xl160 2" xfId="321"/>
    <cellStyle name="xl160 3" xfId="495"/>
    <cellStyle name="xl160 4" xfId="635"/>
    <cellStyle name="xl161" xfId="158"/>
    <cellStyle name="xl161 2" xfId="322"/>
    <cellStyle name="xl161 3" xfId="505"/>
    <cellStyle name="xl161 4" xfId="658"/>
    <cellStyle name="xl162" xfId="159"/>
    <cellStyle name="xl162 2" xfId="324"/>
    <cellStyle name="xl162 3" xfId="446"/>
    <cellStyle name="xl162 4" xfId="663"/>
    <cellStyle name="xl163" xfId="160"/>
    <cellStyle name="xl163 2" xfId="271"/>
    <cellStyle name="xl163 3" xfId="420"/>
    <cellStyle name="xl163 4" xfId="585"/>
    <cellStyle name="xl164" xfId="161"/>
    <cellStyle name="xl164 2" xfId="279"/>
    <cellStyle name="xl164 3" xfId="465"/>
    <cellStyle name="xl164 4" xfId="667"/>
    <cellStyle name="xl165" xfId="162"/>
    <cellStyle name="xl165 2" xfId="289"/>
    <cellStyle name="xl165 3" xfId="448"/>
    <cellStyle name="xl165 4" xfId="669"/>
    <cellStyle name="xl166" xfId="163"/>
    <cellStyle name="xl166 2" xfId="294"/>
    <cellStyle name="xl166 3" xfId="430"/>
    <cellStyle name="xl166 4" xfId="666"/>
    <cellStyle name="xl167" xfId="164"/>
    <cellStyle name="xl167 2" xfId="298"/>
    <cellStyle name="xl167 3" xfId="425"/>
    <cellStyle name="xl167 4" xfId="670"/>
    <cellStyle name="xl168" xfId="165"/>
    <cellStyle name="xl168 2" xfId="302"/>
    <cellStyle name="xl168 3" xfId="463"/>
    <cellStyle name="xl168 4" xfId="674"/>
    <cellStyle name="xl169" xfId="166"/>
    <cellStyle name="xl169 2" xfId="325"/>
    <cellStyle name="xl169 3" xfId="487"/>
    <cellStyle name="xl169 4" xfId="675"/>
    <cellStyle name="xl170" xfId="167"/>
    <cellStyle name="xl170 2" xfId="328"/>
    <cellStyle name="xl170 3" xfId="508"/>
    <cellStyle name="xl170 4" xfId="676"/>
    <cellStyle name="xl171" xfId="168"/>
    <cellStyle name="xl171 2" xfId="331"/>
    <cellStyle name="xl171 3" xfId="457"/>
    <cellStyle name="xl171 4" xfId="677"/>
    <cellStyle name="xl172" xfId="103"/>
    <cellStyle name="xl172 2" xfId="334"/>
    <cellStyle name="xl172 3" xfId="445"/>
    <cellStyle name="xl172 4" xfId="630"/>
    <cellStyle name="xl173" xfId="111"/>
    <cellStyle name="xl173 2" xfId="326"/>
    <cellStyle name="xl173 3" xfId="499"/>
    <cellStyle name="xl173 4" xfId="604"/>
    <cellStyle name="xl174" xfId="121"/>
    <cellStyle name="xl174 2" xfId="329"/>
    <cellStyle name="xl174 3" xfId="447"/>
    <cellStyle name="xl174 4" xfId="661"/>
    <cellStyle name="xl175" xfId="126"/>
    <cellStyle name="xl175 2" xfId="327"/>
    <cellStyle name="xl175 3" xfId="492"/>
    <cellStyle name="xl175 4" xfId="624"/>
    <cellStyle name="xl176" xfId="130"/>
    <cellStyle name="xl176 2" xfId="280"/>
    <cellStyle name="xl176 3" xfId="451"/>
    <cellStyle name="xl176 4" xfId="649"/>
    <cellStyle name="xl177" xfId="134"/>
    <cellStyle name="xl177 2" xfId="270"/>
    <cellStyle name="xl177 3" xfId="464"/>
    <cellStyle name="xl177 4" xfId="587"/>
    <cellStyle name="xl178" xfId="149"/>
    <cellStyle name="xl178 2" xfId="281"/>
    <cellStyle name="xl178 3" xfId="449"/>
    <cellStyle name="xl178 4" xfId="657"/>
    <cellStyle name="xl179" xfId="112"/>
    <cellStyle name="xl179 2" xfId="290"/>
    <cellStyle name="xl179 3" xfId="458"/>
    <cellStyle name="xl179 4" xfId="619"/>
    <cellStyle name="xl180" xfId="154"/>
    <cellStyle name="xl180 2" xfId="304"/>
    <cellStyle name="xl180 3" xfId="493"/>
    <cellStyle name="xl180 4" xfId="671"/>
    <cellStyle name="xl181" xfId="169"/>
    <cellStyle name="xl181 2" xfId="332"/>
    <cellStyle name="xl181 3" xfId="423"/>
    <cellStyle name="xl181 4" xfId="678"/>
    <cellStyle name="xl182" xfId="172"/>
    <cellStyle name="xl182 2" xfId="274"/>
    <cellStyle name="xl182 3" xfId="477"/>
    <cellStyle name="xl182 4" xfId="681"/>
    <cellStyle name="xl183" xfId="175"/>
    <cellStyle name="xl183 2" xfId="684"/>
    <cellStyle name="xl184" xfId="178"/>
    <cellStyle name="xl184 2" xfId="687"/>
    <cellStyle name="xl185" xfId="170"/>
    <cellStyle name="xl185 2" xfId="679"/>
    <cellStyle name="xl186" xfId="173"/>
    <cellStyle name="xl186 2" xfId="682"/>
    <cellStyle name="xl187" xfId="171"/>
    <cellStyle name="xl187 2" xfId="680"/>
    <cellStyle name="xl188" xfId="101"/>
    <cellStyle name="xl188 2" xfId="622"/>
    <cellStyle name="xl189" xfId="138"/>
    <cellStyle name="xl189 2" xfId="608"/>
    <cellStyle name="xl190" xfId="140"/>
    <cellStyle name="xl190 2" xfId="631"/>
    <cellStyle name="xl191" xfId="143"/>
    <cellStyle name="xl191 2" xfId="629"/>
    <cellStyle name="xl192" xfId="147"/>
    <cellStyle name="xl192 2" xfId="612"/>
    <cellStyle name="xl193" xfId="152"/>
    <cellStyle name="xl193 2" xfId="660"/>
    <cellStyle name="xl194" xfId="113"/>
    <cellStyle name="xl194 2" xfId="632"/>
    <cellStyle name="xl195" xfId="155"/>
    <cellStyle name="xl195 2" xfId="633"/>
    <cellStyle name="xl196" xfId="122"/>
    <cellStyle name="xl196 2" xfId="603"/>
    <cellStyle name="xl197" xfId="176"/>
    <cellStyle name="xl197 2" xfId="685"/>
    <cellStyle name="xl198" xfId="102"/>
    <cellStyle name="xl198 2" xfId="626"/>
    <cellStyle name="xl199" xfId="141"/>
    <cellStyle name="xl199 2" xfId="650"/>
    <cellStyle name="xl200" xfId="106"/>
    <cellStyle name="xl200 2" xfId="640"/>
    <cellStyle name="xl21" xfId="184"/>
    <cellStyle name="xl21 2" xfId="340"/>
    <cellStyle name="xl21 3" xfId="424"/>
    <cellStyle name="xl22" xfId="1"/>
    <cellStyle name="xl22 2" xfId="347"/>
    <cellStyle name="xl23" xfId="8"/>
    <cellStyle name="xl23 2" xfId="474"/>
    <cellStyle name="xl24" xfId="12"/>
    <cellStyle name="xl24 2" xfId="364"/>
    <cellStyle name="xl25" xfId="19"/>
    <cellStyle name="xl25 2" xfId="390"/>
    <cellStyle name="xl26" xfId="7"/>
    <cellStyle name="xl26 2" xfId="522"/>
    <cellStyle name="xl27" xfId="5"/>
    <cellStyle name="xl27 2" xfId="459"/>
    <cellStyle name="xl28" xfId="35"/>
    <cellStyle name="xl28 2" xfId="363"/>
    <cellStyle name="xl29" xfId="39"/>
    <cellStyle name="xl29 2" xfId="515"/>
    <cellStyle name="xl30" xfId="46"/>
    <cellStyle name="xl30 2" xfId="412"/>
    <cellStyle name="xl31" xfId="53"/>
    <cellStyle name="xl31 2" xfId="354"/>
    <cellStyle name="xl32" xfId="185"/>
    <cellStyle name="xl32 2" xfId="341"/>
    <cellStyle name="xl32 3" xfId="501"/>
    <cellStyle name="xl33" xfId="13"/>
    <cellStyle name="xl33 2" xfId="414"/>
    <cellStyle name="xl34" xfId="30"/>
    <cellStyle name="xl34 2" xfId="407"/>
    <cellStyle name="xl35" xfId="40"/>
    <cellStyle name="xl35 2" xfId="396"/>
    <cellStyle name="xl36" xfId="47"/>
    <cellStyle name="xl36 2" xfId="360"/>
    <cellStyle name="xl37" xfId="54"/>
    <cellStyle name="xl37 2" xfId="400"/>
    <cellStyle name="xl38" xfId="57"/>
    <cellStyle name="xl38 2" xfId="398"/>
    <cellStyle name="xl39" xfId="31"/>
    <cellStyle name="xl39 2" xfId="421"/>
    <cellStyle name="xl40" xfId="23"/>
    <cellStyle name="xl40 2" xfId="384"/>
    <cellStyle name="xl41" xfId="41"/>
    <cellStyle name="xl41 2" xfId="379"/>
    <cellStyle name="xl42" xfId="48"/>
    <cellStyle name="xl42 2" xfId="415"/>
    <cellStyle name="xl43" xfId="55"/>
    <cellStyle name="xl43 2" xfId="362"/>
    <cellStyle name="xl44" xfId="37"/>
    <cellStyle name="xl44 2" xfId="217"/>
    <cellStyle name="xl44 3" xfId="371"/>
    <cellStyle name="xl44 4" xfId="532"/>
    <cellStyle name="xl45" xfId="38"/>
    <cellStyle name="xl45 2" xfId="219"/>
    <cellStyle name="xl45 3" xfId="395"/>
    <cellStyle name="xl45 4" xfId="544"/>
    <cellStyle name="xl46" xfId="42"/>
    <cellStyle name="xl46 2" xfId="228"/>
    <cellStyle name="xl46 3" xfId="409"/>
    <cellStyle name="xl46 4" xfId="536"/>
    <cellStyle name="xl47" xfId="59"/>
    <cellStyle name="xl47 2" xfId="192"/>
    <cellStyle name="xl47 3" xfId="358"/>
    <cellStyle name="xl47 4" xfId="529"/>
    <cellStyle name="xl48" xfId="2"/>
    <cellStyle name="xl48 2" xfId="205"/>
    <cellStyle name="xl48 3" xfId="399"/>
    <cellStyle name="xl48 4" xfId="537"/>
    <cellStyle name="xl49" xfId="20"/>
    <cellStyle name="xl49 2" xfId="210"/>
    <cellStyle name="xl49 3" xfId="497"/>
    <cellStyle name="xl49 4" xfId="553"/>
    <cellStyle name="xl50" xfId="26"/>
    <cellStyle name="xl50 2" xfId="212"/>
    <cellStyle name="xl50 3" xfId="368"/>
    <cellStyle name="xl50 4" xfId="542"/>
    <cellStyle name="xl51" xfId="28"/>
    <cellStyle name="xl51 2" xfId="196"/>
    <cellStyle name="xl51 3" xfId="416"/>
    <cellStyle name="xl51 4" xfId="539"/>
    <cellStyle name="xl52" xfId="9"/>
    <cellStyle name="xl52 2" xfId="200"/>
    <cellStyle name="xl52 3" xfId="417"/>
    <cellStyle name="xl52 4" xfId="559"/>
    <cellStyle name="xl53" xfId="14"/>
    <cellStyle name="xl53 2" xfId="206"/>
    <cellStyle name="xl53 3" xfId="357"/>
    <cellStyle name="xl53 4" xfId="672"/>
    <cellStyle name="xl54" xfId="21"/>
    <cellStyle name="xl54 2" xfId="193"/>
    <cellStyle name="xl54 3" xfId="523"/>
    <cellStyle name="xl54 4" xfId="567"/>
    <cellStyle name="xl55" xfId="3"/>
    <cellStyle name="xl55 2" xfId="216"/>
    <cellStyle name="xl55 3" xfId="388"/>
    <cellStyle name="xl55 4" xfId="562"/>
    <cellStyle name="xl56" xfId="34"/>
    <cellStyle name="xl56 2" xfId="197"/>
    <cellStyle name="xl56 3" xfId="355"/>
    <cellStyle name="xl56 4" xfId="556"/>
    <cellStyle name="xl57" xfId="10"/>
    <cellStyle name="xl57 2" xfId="201"/>
    <cellStyle name="xl57 3" xfId="456"/>
    <cellStyle name="xl57 4" xfId="560"/>
    <cellStyle name="xl58" xfId="15"/>
    <cellStyle name="xl58 2" xfId="207"/>
    <cellStyle name="xl58 3" xfId="372"/>
    <cellStyle name="xl58 4" xfId="564"/>
    <cellStyle name="xl59" xfId="22"/>
    <cellStyle name="xl59 2" xfId="209"/>
    <cellStyle name="xl59 3" xfId="351"/>
    <cellStyle name="xl59 4" xfId="541"/>
    <cellStyle name="xl60" xfId="25"/>
    <cellStyle name="xl60 2" xfId="211"/>
    <cellStyle name="xl60 3" xfId="367"/>
    <cellStyle name="xl60 4" xfId="566"/>
    <cellStyle name="xl61" xfId="27"/>
    <cellStyle name="xl61 2" xfId="213"/>
    <cellStyle name="xl61 3" xfId="380"/>
    <cellStyle name="xl61 4" xfId="538"/>
    <cellStyle name="xl62" xfId="29"/>
    <cellStyle name="xl62 2" xfId="214"/>
    <cellStyle name="xl62 3" xfId="373"/>
    <cellStyle name="xl62 4" xfId="543"/>
    <cellStyle name="xl63" xfId="32"/>
    <cellStyle name="xl63 2" xfId="215"/>
    <cellStyle name="xl63 3" xfId="374"/>
    <cellStyle name="xl63 4" xfId="578"/>
    <cellStyle name="xl64" xfId="33"/>
    <cellStyle name="xl64 2" xfId="194"/>
    <cellStyle name="xl64 3" xfId="369"/>
    <cellStyle name="xl64 4" xfId="580"/>
    <cellStyle name="xl65" xfId="4"/>
    <cellStyle name="xl65 2" xfId="198"/>
    <cellStyle name="xl65 3" xfId="361"/>
    <cellStyle name="xl65 4" xfId="549"/>
    <cellStyle name="xl66" xfId="11"/>
    <cellStyle name="xl66 2" xfId="202"/>
    <cellStyle name="xl66 3" xfId="393"/>
    <cellStyle name="xl66 4" xfId="528"/>
    <cellStyle name="xl67" xfId="16"/>
    <cellStyle name="xl67 2" xfId="220"/>
    <cellStyle name="xl67 3" xfId="402"/>
    <cellStyle name="xl67 4" xfId="552"/>
    <cellStyle name="xl68" xfId="43"/>
    <cellStyle name="xl68 2" xfId="223"/>
    <cellStyle name="xl68 3" xfId="404"/>
    <cellStyle name="xl68 4" xfId="574"/>
    <cellStyle name="xl69" xfId="6"/>
    <cellStyle name="xl69 2" xfId="221"/>
    <cellStyle name="xl69 3" xfId="413"/>
    <cellStyle name="xl69 4" xfId="554"/>
    <cellStyle name="xl70" xfId="17"/>
    <cellStyle name="xl70 2" xfId="224"/>
    <cellStyle name="xl70 3" xfId="406"/>
    <cellStyle name="xl70 4" xfId="558"/>
    <cellStyle name="xl71" xfId="24"/>
    <cellStyle name="xl71 2" xfId="226"/>
    <cellStyle name="xl71 3" xfId="377"/>
    <cellStyle name="xl71 4" xfId="573"/>
    <cellStyle name="xl72" xfId="36"/>
    <cellStyle name="xl72 2" xfId="227"/>
    <cellStyle name="xl72 3" xfId="376"/>
    <cellStyle name="xl72 4" xfId="565"/>
    <cellStyle name="xl73" xfId="44"/>
    <cellStyle name="xl73 2" xfId="195"/>
    <cellStyle name="xl73 3" xfId="476"/>
    <cellStyle name="xl73 4" xfId="571"/>
    <cellStyle name="xl74" xfId="49"/>
    <cellStyle name="xl74 2" xfId="203"/>
    <cellStyle name="xl74 3" xfId="365"/>
    <cellStyle name="xl74 4" xfId="576"/>
    <cellStyle name="xl75" xfId="56"/>
    <cellStyle name="xl75 2" xfId="208"/>
    <cellStyle name="xl75 3" xfId="370"/>
    <cellStyle name="xl75 4" xfId="546"/>
    <cellStyle name="xl76" xfId="58"/>
    <cellStyle name="xl76 2" xfId="204"/>
    <cellStyle name="xl76 3" xfId="385"/>
    <cellStyle name="xl76 4" xfId="557"/>
    <cellStyle name="xl77" xfId="18"/>
    <cellStyle name="xl77 2" xfId="229"/>
    <cellStyle name="xl77 3" xfId="350"/>
    <cellStyle name="xl77 4" xfId="563"/>
    <cellStyle name="xl78" xfId="45"/>
    <cellStyle name="xl78 2" xfId="232"/>
    <cellStyle name="xl78 3" xfId="408"/>
    <cellStyle name="xl78 4" xfId="582"/>
    <cellStyle name="xl79" xfId="50"/>
    <cellStyle name="xl79 2" xfId="236"/>
    <cellStyle name="xl79 3" xfId="378"/>
    <cellStyle name="xl79 4" xfId="581"/>
    <cellStyle name="xl80" xfId="51"/>
    <cellStyle name="xl80 2" xfId="243"/>
    <cellStyle name="xl80 3" xfId="394"/>
    <cellStyle name="xl80 4" xfId="555"/>
    <cellStyle name="xl81" xfId="52"/>
    <cellStyle name="xl81 2" xfId="245"/>
    <cellStyle name="xl81 3" xfId="349"/>
    <cellStyle name="xl81 4" xfId="545"/>
    <cellStyle name="xl82" xfId="60"/>
    <cellStyle name="xl82 2" xfId="230"/>
    <cellStyle name="xl82 3" xfId="418"/>
    <cellStyle name="xl82 4" xfId="547"/>
    <cellStyle name="xl83" xfId="62"/>
    <cellStyle name="xl83 2" xfId="241"/>
    <cellStyle name="xl83 3" xfId="389"/>
    <cellStyle name="xl83 4" xfId="548"/>
    <cellStyle name="xl84" xfId="65"/>
    <cellStyle name="xl84 2" xfId="244"/>
    <cellStyle name="xl84 3" xfId="392"/>
    <cellStyle name="xl84 4" xfId="673"/>
    <cellStyle name="xl85" xfId="72"/>
    <cellStyle name="xl85 2" xfId="246"/>
    <cellStyle name="xl85 3" xfId="352"/>
    <cellStyle name="xl85 4" xfId="577"/>
    <cellStyle name="xl86" xfId="74"/>
    <cellStyle name="xl86 2" xfId="251"/>
    <cellStyle name="xl86 3" xfId="520"/>
    <cellStyle name="xl86 4" xfId="579"/>
    <cellStyle name="xl87" xfId="61"/>
    <cellStyle name="xl87 2" xfId="231"/>
    <cellStyle name="xl87 3" xfId="519"/>
    <cellStyle name="xl87 4" xfId="551"/>
    <cellStyle name="xl88" xfId="70"/>
    <cellStyle name="xl88 2" xfId="237"/>
    <cellStyle name="xl88 3" xfId="391"/>
    <cellStyle name="xl88 4" xfId="575"/>
    <cellStyle name="xl89" xfId="73"/>
    <cellStyle name="xl89 2" xfId="247"/>
    <cellStyle name="xl89 3" xfId="518"/>
    <cellStyle name="xl89 4" xfId="572"/>
    <cellStyle name="xl90" xfId="75"/>
    <cellStyle name="xl90 2" xfId="233"/>
    <cellStyle name="xl90 3" xfId="403"/>
    <cellStyle name="xl90 4" xfId="569"/>
    <cellStyle name="xl91" xfId="80"/>
    <cellStyle name="xl91 2" xfId="238"/>
    <cellStyle name="xl91 3" xfId="517"/>
    <cellStyle name="xl91 4" xfId="614"/>
    <cellStyle name="xl92" xfId="66"/>
    <cellStyle name="xl92 2" xfId="248"/>
    <cellStyle name="xl92 3" xfId="382"/>
    <cellStyle name="xl92 4" xfId="534"/>
    <cellStyle name="xl93" xfId="76"/>
    <cellStyle name="xl93 2" xfId="239"/>
    <cellStyle name="xl93 3" xfId="386"/>
    <cellStyle name="xl93 4" xfId="668"/>
    <cellStyle name="xl94" xfId="63"/>
    <cellStyle name="xl94 2" xfId="242"/>
    <cellStyle name="xl94 3" xfId="348"/>
    <cellStyle name="xl94 4" xfId="561"/>
    <cellStyle name="xl95" xfId="67"/>
    <cellStyle name="xl95 2" xfId="249"/>
    <cellStyle name="xl95 3" xfId="422"/>
    <cellStyle name="xl95 4" xfId="535"/>
    <cellStyle name="xl96" xfId="77"/>
    <cellStyle name="xl96 2" xfId="240"/>
    <cellStyle name="xl96 3" xfId="524"/>
    <cellStyle name="xl96 4" xfId="653"/>
    <cellStyle name="xl97" xfId="68"/>
    <cellStyle name="xl97 2" xfId="250"/>
    <cellStyle name="xl97 3" xfId="401"/>
    <cellStyle name="xl97 4" xfId="550"/>
    <cellStyle name="xl98" xfId="71"/>
    <cellStyle name="xl98 2" xfId="234"/>
    <cellStyle name="xl98 3" xfId="353"/>
    <cellStyle name="xl98 4" xfId="540"/>
    <cellStyle name="xl99" xfId="78"/>
    <cellStyle name="xl99 2" xfId="235"/>
    <cellStyle name="xl99 3" xfId="375"/>
    <cellStyle name="xl99 4" xfId="595"/>
    <cellStyle name="Обычный" xfId="0" builtinId="0"/>
    <cellStyle name="Обычный 10" xfId="344"/>
    <cellStyle name="Обычный 11" xfId="199"/>
    <cellStyle name="Обычный 12" xfId="346"/>
    <cellStyle name="Обычный 13" xfId="419"/>
    <cellStyle name="Обычный 14" xfId="514"/>
    <cellStyle name="Обычный 15" xfId="383"/>
    <cellStyle name="Обычный 16" xfId="187"/>
    <cellStyle name="Обычный 17" xfId="188"/>
    <cellStyle name="Обычный 18" xfId="485"/>
    <cellStyle name="Обычный 19" xfId="521"/>
    <cellStyle name="Обычный 2" xfId="186"/>
    <cellStyle name="Обычный 2 2 2" xfId="189"/>
    <cellStyle name="Обычный 20" xfId="411"/>
    <cellStyle name="Обычный 21" xfId="356"/>
    <cellStyle name="Обычный 22" xfId="526"/>
    <cellStyle name="Обычный 23" xfId="525"/>
    <cellStyle name="Обычный 24" xfId="527"/>
    <cellStyle name="Обычный 25" xfId="570"/>
    <cellStyle name="Обычный 26" xfId="533"/>
    <cellStyle name="Обычный 27" xfId="530"/>
    <cellStyle name="Обычный 28" xfId="688"/>
    <cellStyle name="Обычный 29" xfId="689"/>
    <cellStyle name="Обычный 3" xfId="191"/>
    <cellStyle name="Обычный 30" xfId="691"/>
    <cellStyle name="Обычный 31" xfId="690"/>
    <cellStyle name="Обычный 4" xfId="225"/>
    <cellStyle name="Обычный 5" xfId="343"/>
    <cellStyle name="Обычный 6" xfId="342"/>
    <cellStyle name="Обычный 7" xfId="218"/>
    <cellStyle name="Обычный 8" xfId="345"/>
    <cellStyle name="Обычный 9" xfId="222"/>
    <cellStyle name="Обычный_прилож 8,10 -2008г." xfId="19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9"/>
  <sheetViews>
    <sheetView tabSelected="1" topLeftCell="B1" zoomScale="90" zoomScaleNormal="90" zoomScaleSheetLayoutView="100" workbookViewId="0">
      <selection activeCell="J28" sqref="J28"/>
    </sheetView>
  </sheetViews>
  <sheetFormatPr defaultRowHeight="15.75" x14ac:dyDescent="0.25"/>
  <cols>
    <col min="1" max="1" width="53.85546875" style="4" customWidth="1"/>
    <col min="2" max="2" width="13.85546875" style="4" customWidth="1"/>
    <col min="3" max="4" width="18.7109375" style="4" customWidth="1"/>
    <col min="5" max="5" width="9.140625" style="4" customWidth="1"/>
    <col min="6" max="6" width="25.28515625" style="4" customWidth="1"/>
    <col min="7" max="7" width="19.140625" style="4" customWidth="1"/>
    <col min="8" max="8" width="12.7109375" style="4" bestFit="1" customWidth="1"/>
    <col min="9" max="9" width="20.5703125" style="4" customWidth="1"/>
    <col min="10" max="10" width="16.42578125" style="4" customWidth="1"/>
    <col min="11" max="16384" width="9.140625" style="4"/>
  </cols>
  <sheetData>
    <row r="1" spans="1:12" ht="88.5" customHeight="1" x14ac:dyDescent="0.25">
      <c r="A1" s="1"/>
      <c r="B1" s="2"/>
      <c r="C1" s="2"/>
      <c r="D1" s="2"/>
      <c r="E1" s="3"/>
    </row>
    <row r="2" spans="1:12" ht="78" customHeight="1" x14ac:dyDescent="0.3">
      <c r="B2" s="40" t="s">
        <v>97</v>
      </c>
      <c r="C2" s="40"/>
      <c r="D2" s="40"/>
      <c r="E2" s="40"/>
      <c r="F2" s="40"/>
      <c r="G2" s="40"/>
      <c r="H2" s="7"/>
      <c r="I2" s="7"/>
      <c r="J2" s="7"/>
      <c r="K2" s="7"/>
      <c r="L2" s="7"/>
    </row>
    <row r="3" spans="1:12" ht="38.25" customHeight="1" x14ac:dyDescent="0.25">
      <c r="A3" s="5"/>
      <c r="B3" s="5"/>
      <c r="C3" s="8"/>
      <c r="D3" s="6"/>
      <c r="E3" s="3"/>
      <c r="J3" s="18" t="s">
        <v>98</v>
      </c>
    </row>
    <row r="4" spans="1:12" ht="54" customHeight="1" x14ac:dyDescent="0.25">
      <c r="A4" s="43" t="s">
        <v>1</v>
      </c>
      <c r="B4" s="41" t="s">
        <v>8</v>
      </c>
      <c r="C4" s="44" t="s">
        <v>109</v>
      </c>
      <c r="D4" s="44"/>
      <c r="E4" s="44"/>
      <c r="F4" s="44" t="s">
        <v>110</v>
      </c>
      <c r="G4" s="44"/>
      <c r="H4" s="44"/>
      <c r="I4" s="38" t="s">
        <v>111</v>
      </c>
      <c r="J4" s="38" t="s">
        <v>112</v>
      </c>
    </row>
    <row r="5" spans="1:12" ht="46.5" customHeight="1" x14ac:dyDescent="0.25">
      <c r="A5" s="42"/>
      <c r="B5" s="42"/>
      <c r="C5" s="36" t="s">
        <v>0</v>
      </c>
      <c r="D5" s="23" t="s">
        <v>2</v>
      </c>
      <c r="E5" s="35" t="s">
        <v>54</v>
      </c>
      <c r="F5" s="24" t="s">
        <v>0</v>
      </c>
      <c r="G5" s="23" t="s">
        <v>2</v>
      </c>
      <c r="H5" s="20" t="s">
        <v>54</v>
      </c>
      <c r="I5" s="39"/>
      <c r="J5" s="39"/>
    </row>
    <row r="6" spans="1:12" ht="21" customHeight="1" x14ac:dyDescent="0.25">
      <c r="A6" s="21" t="s">
        <v>3</v>
      </c>
      <c r="B6" s="21" t="s">
        <v>4</v>
      </c>
      <c r="C6" s="22">
        <v>6</v>
      </c>
      <c r="D6" s="22">
        <v>7</v>
      </c>
      <c r="E6" s="22">
        <v>8</v>
      </c>
      <c r="F6" s="22">
        <v>6</v>
      </c>
      <c r="G6" s="22">
        <v>7</v>
      </c>
      <c r="H6" s="22">
        <v>8</v>
      </c>
      <c r="I6" s="22">
        <v>9</v>
      </c>
      <c r="J6" s="22">
        <v>11</v>
      </c>
    </row>
    <row r="7" spans="1:12" ht="30" customHeight="1" x14ac:dyDescent="0.25">
      <c r="A7" s="31" t="s">
        <v>9</v>
      </c>
      <c r="B7" s="30" t="s">
        <v>5</v>
      </c>
      <c r="C7" s="14">
        <v>2336014396.1100001</v>
      </c>
      <c r="D7" s="14">
        <v>1009168056.8099999</v>
      </c>
      <c r="E7" s="10">
        <f>D7/C7*100</f>
        <v>43.200421131414956</v>
      </c>
      <c r="F7" s="14">
        <v>2869146400.96</v>
      </c>
      <c r="G7" s="14">
        <v>1287339948.6199999</v>
      </c>
      <c r="H7" s="10">
        <f>G7/F7*100</f>
        <v>44.868395289597743</v>
      </c>
      <c r="I7" s="10">
        <f>F7/C7*100</f>
        <v>122.82229106711786</v>
      </c>
      <c r="J7" s="10">
        <f>G7/D7*100</f>
        <v>127.56447649455995</v>
      </c>
    </row>
    <row r="8" spans="1:12" ht="14.25" customHeight="1" x14ac:dyDescent="0.25">
      <c r="A8" s="32" t="s">
        <v>7</v>
      </c>
      <c r="B8" s="28"/>
      <c r="C8" s="15"/>
      <c r="D8" s="15"/>
      <c r="E8" s="11"/>
      <c r="F8" s="15"/>
      <c r="G8" s="15"/>
      <c r="H8" s="11"/>
      <c r="I8" s="13"/>
      <c r="J8" s="13"/>
    </row>
    <row r="9" spans="1:12" x14ac:dyDescent="0.25">
      <c r="A9" s="26" t="s">
        <v>10</v>
      </c>
      <c r="B9" s="27" t="s">
        <v>11</v>
      </c>
      <c r="C9" s="16">
        <v>319447653.47000003</v>
      </c>
      <c r="D9" s="16">
        <v>130270031.75</v>
      </c>
      <c r="E9" s="16">
        <f>D9/C9*100</f>
        <v>40.77977419303032</v>
      </c>
      <c r="F9" s="16">
        <v>384306324.95999998</v>
      </c>
      <c r="G9" s="16">
        <v>177888930.37</v>
      </c>
      <c r="H9" s="16">
        <f t="shared" ref="H9:H15" si="0">G9/F9*100</f>
        <v>46.288317109669045</v>
      </c>
      <c r="I9" s="16">
        <f t="shared" ref="I9:J12" si="1">F9/C9*100</f>
        <v>120.30338015805491</v>
      </c>
      <c r="J9" s="10">
        <f t="shared" si="1"/>
        <v>136.55399325562843</v>
      </c>
    </row>
    <row r="10" spans="1:12" ht="47.25" x14ac:dyDescent="0.25">
      <c r="A10" s="9" t="s">
        <v>55</v>
      </c>
      <c r="B10" s="28" t="s">
        <v>12</v>
      </c>
      <c r="C10" s="17">
        <v>9872023.3000000007</v>
      </c>
      <c r="D10" s="17">
        <v>5304152.84</v>
      </c>
      <c r="E10" s="17">
        <f>D10/C10*100</f>
        <v>53.72913615388245</v>
      </c>
      <c r="F10" s="17">
        <v>10682747</v>
      </c>
      <c r="G10" s="17">
        <v>4690805.59</v>
      </c>
      <c r="H10" s="17">
        <f t="shared" si="0"/>
        <v>43.910106548437398</v>
      </c>
      <c r="I10" s="17">
        <f t="shared" si="1"/>
        <v>108.21233576302438</v>
      </c>
      <c r="J10" s="11">
        <f t="shared" si="1"/>
        <v>88.436471035023942</v>
      </c>
    </row>
    <row r="11" spans="1:12" ht="65.25" customHeight="1" x14ac:dyDescent="0.25">
      <c r="A11" s="9" t="s">
        <v>56</v>
      </c>
      <c r="B11" s="28" t="s">
        <v>13</v>
      </c>
      <c r="C11" s="17">
        <v>6774982</v>
      </c>
      <c r="D11" s="17">
        <v>3499812.37</v>
      </c>
      <c r="E11" s="17">
        <f t="shared" ref="E11:E14" si="2">D11/C11*100</f>
        <v>51.657884404711339</v>
      </c>
      <c r="F11" s="17">
        <v>7859851</v>
      </c>
      <c r="G11" s="17">
        <v>4752048.6399999997</v>
      </c>
      <c r="H11" s="17">
        <f t="shared" si="0"/>
        <v>60.459780217207673</v>
      </c>
      <c r="I11" s="17">
        <f t="shared" si="1"/>
        <v>116.01286911168178</v>
      </c>
      <c r="J11" s="11">
        <f t="shared" si="1"/>
        <v>135.78009726275698</v>
      </c>
    </row>
    <row r="12" spans="1:12" ht="63" x14ac:dyDescent="0.25">
      <c r="A12" s="9" t="s">
        <v>57</v>
      </c>
      <c r="B12" s="28" t="s">
        <v>14</v>
      </c>
      <c r="C12" s="17">
        <v>80801389.030000001</v>
      </c>
      <c r="D12" s="17">
        <v>31252133.239999998</v>
      </c>
      <c r="E12" s="17">
        <f t="shared" si="2"/>
        <v>38.67771781546562</v>
      </c>
      <c r="F12" s="17">
        <v>87796997.769999996</v>
      </c>
      <c r="G12" s="17">
        <v>40624200.350000001</v>
      </c>
      <c r="H12" s="17">
        <f t="shared" si="0"/>
        <v>46.270603075087365</v>
      </c>
      <c r="I12" s="17">
        <f t="shared" si="1"/>
        <v>108.65778277326726</v>
      </c>
      <c r="J12" s="11">
        <f t="shared" si="1"/>
        <v>129.98856762201621</v>
      </c>
    </row>
    <row r="13" spans="1:12" ht="16.5" customHeight="1" x14ac:dyDescent="0.25">
      <c r="A13" s="9" t="s">
        <v>58</v>
      </c>
      <c r="B13" s="28" t="s">
        <v>15</v>
      </c>
      <c r="C13" s="17">
        <v>11700</v>
      </c>
      <c r="D13" s="17" t="s">
        <v>6</v>
      </c>
      <c r="E13" s="17" t="e">
        <f t="shared" si="2"/>
        <v>#VALUE!</v>
      </c>
      <c r="F13" s="17">
        <v>11900</v>
      </c>
      <c r="G13" s="17">
        <v>11900</v>
      </c>
      <c r="H13" s="17">
        <f t="shared" si="0"/>
        <v>100</v>
      </c>
      <c r="I13" s="17">
        <f>F13/C13*100</f>
        <v>101.7094017094017</v>
      </c>
      <c r="J13" s="11" t="s">
        <v>6</v>
      </c>
    </row>
    <row r="14" spans="1:12" ht="47.25" x14ac:dyDescent="0.25">
      <c r="A14" s="9" t="s">
        <v>59</v>
      </c>
      <c r="B14" s="28" t="s">
        <v>16</v>
      </c>
      <c r="C14" s="17">
        <v>23532513.68</v>
      </c>
      <c r="D14" s="17">
        <v>9493870.0299999993</v>
      </c>
      <c r="E14" s="17">
        <f t="shared" si="2"/>
        <v>40.34362907039857</v>
      </c>
      <c r="F14" s="17">
        <v>26963015.149999999</v>
      </c>
      <c r="G14" s="17">
        <v>12215385.140000001</v>
      </c>
      <c r="H14" s="17">
        <f t="shared" si="0"/>
        <v>45.304225332529256</v>
      </c>
      <c r="I14" s="17">
        <f>F14/C14*100</f>
        <v>114.57770944765471</v>
      </c>
      <c r="J14" s="11">
        <f>G14/D14*100</f>
        <v>128.66602451266127</v>
      </c>
    </row>
    <row r="15" spans="1:12" ht="15.75" customHeight="1" x14ac:dyDescent="0.25">
      <c r="A15" s="9" t="s">
        <v>60</v>
      </c>
      <c r="B15" s="28" t="s">
        <v>17</v>
      </c>
      <c r="C15" s="17">
        <v>570400</v>
      </c>
      <c r="D15" s="17">
        <v>570400</v>
      </c>
      <c r="E15" s="17" t="s">
        <v>6</v>
      </c>
      <c r="F15" s="17">
        <v>8005650</v>
      </c>
      <c r="G15" s="17">
        <v>2108200</v>
      </c>
      <c r="H15" s="17">
        <f t="shared" si="0"/>
        <v>26.333901681937132</v>
      </c>
      <c r="I15" s="17">
        <f t="shared" ref="I15:I17" si="3">F15/C15*100</f>
        <v>1403.5150771388498</v>
      </c>
      <c r="J15" s="11">
        <f>G15/D15*100</f>
        <v>369.60028050490882</v>
      </c>
    </row>
    <row r="16" spans="1:12" x14ac:dyDescent="0.25">
      <c r="A16" s="19" t="s">
        <v>61</v>
      </c>
      <c r="B16" s="28" t="s">
        <v>18</v>
      </c>
      <c r="C16" s="17">
        <v>2025840.62</v>
      </c>
      <c r="D16" s="17" t="s">
        <v>6</v>
      </c>
      <c r="E16" s="17" t="s">
        <v>6</v>
      </c>
      <c r="F16" s="17">
        <v>4665608.59</v>
      </c>
      <c r="G16" s="17">
        <v>0</v>
      </c>
      <c r="H16" s="17" t="s">
        <v>6</v>
      </c>
      <c r="I16" s="17">
        <f t="shared" si="3"/>
        <v>230.3048198332601</v>
      </c>
      <c r="J16" s="33" t="s">
        <v>6</v>
      </c>
    </row>
    <row r="17" spans="1:10" ht="17.25" customHeight="1" x14ac:dyDescent="0.25">
      <c r="A17" s="19" t="s">
        <v>62</v>
      </c>
      <c r="B17" s="28" t="s">
        <v>19</v>
      </c>
      <c r="C17" s="17">
        <v>195858804.84</v>
      </c>
      <c r="D17" s="17">
        <v>80149663.269999996</v>
      </c>
      <c r="E17" s="17">
        <f t="shared" ref="E17:E21" si="4">D17/C17*100</f>
        <v>40.92216499302927</v>
      </c>
      <c r="F17" s="17">
        <v>238320555.44999999</v>
      </c>
      <c r="G17" s="17">
        <v>113486390.65000001</v>
      </c>
      <c r="H17" s="17">
        <f>G17/F17*100</f>
        <v>47.619220438502893</v>
      </c>
      <c r="I17" s="17">
        <f t="shared" si="3"/>
        <v>121.67977622690367</v>
      </c>
      <c r="J17" s="11">
        <f>G17/D17*100</f>
        <v>141.59309723822375</v>
      </c>
    </row>
    <row r="18" spans="1:10" ht="18.75" customHeight="1" x14ac:dyDescent="0.25">
      <c r="A18" s="25" t="s">
        <v>63</v>
      </c>
      <c r="B18" s="27" t="s">
        <v>20</v>
      </c>
      <c r="C18" s="16">
        <v>1321800</v>
      </c>
      <c r="D18" s="16">
        <v>599642.06000000006</v>
      </c>
      <c r="E18" s="16">
        <f t="shared" si="4"/>
        <v>45.365566651535786</v>
      </c>
      <c r="F18" s="16">
        <v>1639600</v>
      </c>
      <c r="G18" s="16">
        <v>715117.42</v>
      </c>
      <c r="H18" s="16">
        <f>G18/F18*100</f>
        <v>43.61535862405465</v>
      </c>
      <c r="I18" s="16">
        <f t="shared" ref="I18:I43" si="5">F18/C18*100</f>
        <v>124.04297170525042</v>
      </c>
      <c r="J18" s="10">
        <f>G18/D18*100</f>
        <v>119.25738164531019</v>
      </c>
    </row>
    <row r="19" spans="1:10" ht="20.25" customHeight="1" x14ac:dyDescent="0.25">
      <c r="A19" s="19" t="s">
        <v>64</v>
      </c>
      <c r="B19" s="28" t="s">
        <v>21</v>
      </c>
      <c r="C19" s="17">
        <v>1275700</v>
      </c>
      <c r="D19" s="17">
        <v>581710.46</v>
      </c>
      <c r="E19" s="17">
        <f t="shared" si="4"/>
        <v>45.59931488594497</v>
      </c>
      <c r="F19" s="17">
        <v>1594300</v>
      </c>
      <c r="G19" s="17">
        <v>698707.42</v>
      </c>
      <c r="H19" s="17">
        <f>G19/F19*100</f>
        <v>43.825341529197772</v>
      </c>
      <c r="I19" s="17">
        <f t="shared" si="5"/>
        <v>124.97452379085992</v>
      </c>
      <c r="J19" s="11">
        <f>G19/D19*100</f>
        <v>120.11257628064658</v>
      </c>
    </row>
    <row r="20" spans="1:10" ht="20.25" customHeight="1" x14ac:dyDescent="0.25">
      <c r="A20" s="19" t="s">
        <v>106</v>
      </c>
      <c r="B20" s="28" t="s">
        <v>113</v>
      </c>
      <c r="C20" s="17">
        <v>46100</v>
      </c>
      <c r="D20" s="17">
        <v>17931.599999999999</v>
      </c>
      <c r="E20" s="17">
        <f t="shared" si="4"/>
        <v>38.897180043383948</v>
      </c>
      <c r="F20" s="17">
        <v>45300</v>
      </c>
      <c r="G20" s="17">
        <v>16410</v>
      </c>
      <c r="H20" s="17">
        <f>G20/F20*100</f>
        <v>36.225165562913908</v>
      </c>
      <c r="I20" s="17">
        <f t="shared" si="5"/>
        <v>98.264642082429503</v>
      </c>
      <c r="J20" s="11">
        <f>G20/D20*100</f>
        <v>91.514421468246013</v>
      </c>
    </row>
    <row r="21" spans="1:10" ht="34.5" customHeight="1" x14ac:dyDescent="0.25">
      <c r="A21" s="25" t="s">
        <v>65</v>
      </c>
      <c r="B21" s="27" t="s">
        <v>22</v>
      </c>
      <c r="C21" s="16">
        <v>18075814.789999999</v>
      </c>
      <c r="D21" s="16">
        <v>8310409.4500000002</v>
      </c>
      <c r="E21" s="16">
        <f t="shared" si="4"/>
        <v>45.975296530464178</v>
      </c>
      <c r="F21" s="16">
        <v>37500011.039999999</v>
      </c>
      <c r="G21" s="16">
        <v>12113969.439999999</v>
      </c>
      <c r="H21" s="16">
        <f>G21/F21*100</f>
        <v>32.303908996395862</v>
      </c>
      <c r="I21" s="16">
        <f t="shared" si="5"/>
        <v>207.45958882443273</v>
      </c>
      <c r="J21" s="10">
        <f>G21/D21*100</f>
        <v>145.76862322950885</v>
      </c>
    </row>
    <row r="22" spans="1:10" ht="19.5" customHeight="1" x14ac:dyDescent="0.25">
      <c r="A22" s="19" t="s">
        <v>66</v>
      </c>
      <c r="B22" s="28" t="s">
        <v>24</v>
      </c>
      <c r="C22" s="37">
        <v>50000</v>
      </c>
      <c r="D22" s="29" t="s">
        <v>6</v>
      </c>
      <c r="E22" s="17" t="s">
        <v>6</v>
      </c>
      <c r="F22" s="37">
        <v>1500000</v>
      </c>
      <c r="G22" s="29" t="s">
        <v>6</v>
      </c>
      <c r="H22" s="17" t="s">
        <v>6</v>
      </c>
      <c r="I22" s="17">
        <f t="shared" si="5"/>
        <v>3000</v>
      </c>
      <c r="J22" s="33" t="s">
        <v>6</v>
      </c>
    </row>
    <row r="23" spans="1:10" ht="53.25" customHeight="1" x14ac:dyDescent="0.25">
      <c r="A23" s="19" t="s">
        <v>67</v>
      </c>
      <c r="B23" s="28" t="s">
        <v>23</v>
      </c>
      <c r="C23" s="17">
        <v>17911379</v>
      </c>
      <c r="D23" s="17">
        <v>8310409.4500000002</v>
      </c>
      <c r="E23" s="17">
        <f t="shared" ref="E23:E25" si="6">D23/C23*100</f>
        <v>46.397373703052125</v>
      </c>
      <c r="F23" s="17">
        <v>35865716.299999997</v>
      </c>
      <c r="G23" s="17">
        <v>12113969.439999999</v>
      </c>
      <c r="H23" s="17">
        <f>G23/F23*100</f>
        <v>33.775902699592812</v>
      </c>
      <c r="I23" s="17">
        <f t="shared" si="5"/>
        <v>200.2398380381544</v>
      </c>
      <c r="J23" s="11">
        <f>G23/D23*100</f>
        <v>145.76862322950885</v>
      </c>
    </row>
    <row r="24" spans="1:10" ht="36" customHeight="1" x14ac:dyDescent="0.25">
      <c r="A24" s="19" t="s">
        <v>68</v>
      </c>
      <c r="B24" s="28" t="s">
        <v>25</v>
      </c>
      <c r="C24" s="37">
        <v>114435.79</v>
      </c>
      <c r="D24" s="29" t="s">
        <v>6</v>
      </c>
      <c r="E24" s="17" t="e">
        <f t="shared" si="6"/>
        <v>#VALUE!</v>
      </c>
      <c r="F24" s="37">
        <v>134294.74</v>
      </c>
      <c r="G24" s="29" t="s">
        <v>6</v>
      </c>
      <c r="H24" s="17" t="s">
        <v>6</v>
      </c>
      <c r="I24" s="17">
        <f t="shared" si="5"/>
        <v>117.35379289993104</v>
      </c>
      <c r="J24" s="33" t="s">
        <v>6</v>
      </c>
    </row>
    <row r="25" spans="1:10" ht="20.25" customHeight="1" x14ac:dyDescent="0.25">
      <c r="A25" s="25" t="s">
        <v>69</v>
      </c>
      <c r="B25" s="27" t="s">
        <v>26</v>
      </c>
      <c r="C25" s="16">
        <v>137867647.77000001</v>
      </c>
      <c r="D25" s="16">
        <v>46987414.649999999</v>
      </c>
      <c r="E25" s="16">
        <f t="shared" si="6"/>
        <v>34.081537916993796</v>
      </c>
      <c r="F25" s="16">
        <v>160047522.72999999</v>
      </c>
      <c r="G25" s="16">
        <v>76379754.810000002</v>
      </c>
      <c r="H25" s="16">
        <f>G25/F25*100</f>
        <v>47.723172159841909</v>
      </c>
      <c r="I25" s="16">
        <f t="shared" si="5"/>
        <v>116.087802554666</v>
      </c>
      <c r="J25" s="10">
        <f>G25/D25*100</f>
        <v>162.55364415969206</v>
      </c>
    </row>
    <row r="26" spans="1:10" ht="19.5" customHeight="1" x14ac:dyDescent="0.25">
      <c r="A26" s="19" t="s">
        <v>70</v>
      </c>
      <c r="B26" s="28" t="s">
        <v>27</v>
      </c>
      <c r="C26" s="17">
        <v>953100</v>
      </c>
      <c r="D26" s="17">
        <v>295544</v>
      </c>
      <c r="E26" s="17">
        <f>D26/C26*100</f>
        <v>31.008708425139019</v>
      </c>
      <c r="F26" s="17">
        <v>1093700</v>
      </c>
      <c r="G26" s="17">
        <v>380972</v>
      </c>
      <c r="H26" s="17">
        <f>G26/F26*100</f>
        <v>34.833318094541468</v>
      </c>
      <c r="I26" s="17">
        <f t="shared" si="5"/>
        <v>114.75186234393033</v>
      </c>
      <c r="J26" s="11">
        <f>G26/D26*100</f>
        <v>128.90534065993558</v>
      </c>
    </row>
    <row r="27" spans="1:10" ht="21" customHeight="1" x14ac:dyDescent="0.25">
      <c r="A27" s="19" t="s">
        <v>71</v>
      </c>
      <c r="B27" s="28" t="s">
        <v>28</v>
      </c>
      <c r="C27" s="17">
        <v>9473684.2100000009</v>
      </c>
      <c r="D27" s="17" t="s">
        <v>6</v>
      </c>
      <c r="E27" s="17" t="s">
        <v>6</v>
      </c>
      <c r="F27" s="17"/>
      <c r="G27" s="17" t="s">
        <v>6</v>
      </c>
      <c r="H27" s="17" t="s">
        <v>6</v>
      </c>
      <c r="I27" s="17">
        <f t="shared" si="5"/>
        <v>0</v>
      </c>
      <c r="J27" s="33" t="s">
        <v>6</v>
      </c>
    </row>
    <row r="28" spans="1:10" ht="23.25" customHeight="1" x14ac:dyDescent="0.25">
      <c r="A28" s="19" t="s">
        <v>72</v>
      </c>
      <c r="B28" s="28" t="s">
        <v>29</v>
      </c>
      <c r="C28" s="17">
        <v>121641300.56</v>
      </c>
      <c r="D28" s="17">
        <v>46285494.649999999</v>
      </c>
      <c r="E28" s="17">
        <f t="shared" ref="E28:E43" si="7">D28/C28*100</f>
        <v>38.050805472249543</v>
      </c>
      <c r="F28" s="17">
        <v>148735188.72999999</v>
      </c>
      <c r="G28" s="17">
        <v>73089361.519999996</v>
      </c>
      <c r="H28" s="17">
        <f t="shared" ref="H28:H43" si="8">G28/F28*100</f>
        <v>49.140598229703137</v>
      </c>
      <c r="I28" s="17">
        <f t="shared" si="5"/>
        <v>122.27359296987773</v>
      </c>
      <c r="J28" s="11">
        <f t="shared" ref="J28:J43" si="9">G28/D28*100</f>
        <v>157.90986371148136</v>
      </c>
    </row>
    <row r="29" spans="1:10" ht="23.25" customHeight="1" x14ac:dyDescent="0.25">
      <c r="A29" s="19" t="s">
        <v>73</v>
      </c>
      <c r="B29" s="28" t="s">
        <v>30</v>
      </c>
      <c r="C29" s="17">
        <v>5799563</v>
      </c>
      <c r="D29" s="17">
        <v>406376</v>
      </c>
      <c r="E29" s="17">
        <f t="shared" si="7"/>
        <v>7.007010700633824</v>
      </c>
      <c r="F29" s="17">
        <v>10218634</v>
      </c>
      <c r="G29" s="17">
        <v>2909421.29</v>
      </c>
      <c r="H29" s="17">
        <f t="shared" si="8"/>
        <v>28.471724205016052</v>
      </c>
      <c r="I29" s="17">
        <f t="shared" si="5"/>
        <v>176.19662033156635</v>
      </c>
      <c r="J29" s="11">
        <f t="shared" si="9"/>
        <v>715.94318808197329</v>
      </c>
    </row>
    <row r="30" spans="1:10" ht="20.25" customHeight="1" x14ac:dyDescent="0.25">
      <c r="A30" s="25" t="s">
        <v>74</v>
      </c>
      <c r="B30" s="27" t="s">
        <v>31</v>
      </c>
      <c r="C30" s="16">
        <v>355385983.44</v>
      </c>
      <c r="D30" s="16">
        <v>111973903.64</v>
      </c>
      <c r="E30" s="16">
        <f t="shared" si="7"/>
        <v>31.507687094503716</v>
      </c>
      <c r="F30" s="16">
        <v>505182492.26999998</v>
      </c>
      <c r="G30" s="16">
        <v>159492154.86000001</v>
      </c>
      <c r="H30" s="16">
        <f t="shared" si="8"/>
        <v>31.571196013411683</v>
      </c>
      <c r="I30" s="16">
        <f t="shared" si="5"/>
        <v>142.15037052953727</v>
      </c>
      <c r="J30" s="10">
        <f t="shared" si="9"/>
        <v>142.43689795148418</v>
      </c>
    </row>
    <row r="31" spans="1:10" ht="20.25" customHeight="1" x14ac:dyDescent="0.25">
      <c r="A31" s="19" t="s">
        <v>75</v>
      </c>
      <c r="B31" s="28" t="s">
        <v>32</v>
      </c>
      <c r="C31" s="17">
        <v>29515004</v>
      </c>
      <c r="D31" s="17">
        <v>15172897.939999999</v>
      </c>
      <c r="E31" s="17">
        <f t="shared" si="7"/>
        <v>51.407406009499432</v>
      </c>
      <c r="F31" s="17">
        <v>22014181.170000002</v>
      </c>
      <c r="G31" s="17">
        <v>16804693.149999999</v>
      </c>
      <c r="H31" s="17">
        <f t="shared" si="8"/>
        <v>76.335762934942707</v>
      </c>
      <c r="I31" s="17">
        <f t="shared" si="5"/>
        <v>74.586407543769951</v>
      </c>
      <c r="J31" s="11">
        <f t="shared" si="9"/>
        <v>110.75467070597063</v>
      </c>
    </row>
    <row r="32" spans="1:10" ht="21.75" customHeight="1" x14ac:dyDescent="0.25">
      <c r="A32" s="19" t="s">
        <v>76</v>
      </c>
      <c r="B32" s="28" t="s">
        <v>33</v>
      </c>
      <c r="C32" s="17">
        <v>178436833.27000001</v>
      </c>
      <c r="D32" s="17">
        <v>59162668.280000001</v>
      </c>
      <c r="E32" s="17">
        <f t="shared" si="7"/>
        <v>33.156085095098369</v>
      </c>
      <c r="F32" s="17">
        <v>242043196.24000001</v>
      </c>
      <c r="G32" s="17">
        <v>90613989.040000007</v>
      </c>
      <c r="H32" s="17">
        <f t="shared" si="8"/>
        <v>37.43711471656114</v>
      </c>
      <c r="I32" s="17">
        <f t="shared" si="5"/>
        <v>135.64643117923677</v>
      </c>
      <c r="J32" s="11">
        <f t="shared" si="9"/>
        <v>153.1607543648131</v>
      </c>
    </row>
    <row r="33" spans="1:10" ht="20.25" customHeight="1" x14ac:dyDescent="0.25">
      <c r="A33" s="19" t="s">
        <v>77</v>
      </c>
      <c r="B33" s="28" t="s">
        <v>34</v>
      </c>
      <c r="C33" s="17">
        <v>147434146.16999999</v>
      </c>
      <c r="D33" s="17">
        <v>37638337.420000002</v>
      </c>
      <c r="E33" s="17">
        <f t="shared" si="7"/>
        <v>25.528914703789752</v>
      </c>
      <c r="F33" s="17">
        <v>241125114.86000001</v>
      </c>
      <c r="G33" s="17">
        <v>52073472.670000002</v>
      </c>
      <c r="H33" s="17">
        <f t="shared" si="8"/>
        <v>21.59603851313226</v>
      </c>
      <c r="I33" s="17">
        <f t="shared" si="5"/>
        <v>163.54767272295862</v>
      </c>
      <c r="J33" s="11">
        <f t="shared" si="9"/>
        <v>138.35221276891355</v>
      </c>
    </row>
    <row r="34" spans="1:10" ht="20.25" customHeight="1" x14ac:dyDescent="0.25">
      <c r="A34" s="25" t="s">
        <v>78</v>
      </c>
      <c r="B34" s="27" t="s">
        <v>35</v>
      </c>
      <c r="C34" s="16">
        <v>1257446336.53</v>
      </c>
      <c r="D34" s="16">
        <v>573704361.05999994</v>
      </c>
      <c r="E34" s="16">
        <f t="shared" si="7"/>
        <v>45.624560221247471</v>
      </c>
      <c r="F34" s="16">
        <v>1372188009.55</v>
      </c>
      <c r="G34" s="16">
        <v>668714899.63</v>
      </c>
      <c r="H34" s="16">
        <f t="shared" si="8"/>
        <v>48.733474930253955</v>
      </c>
      <c r="I34" s="16">
        <f t="shared" si="5"/>
        <v>109.12497572951199</v>
      </c>
      <c r="J34" s="10">
        <f t="shared" si="9"/>
        <v>116.56088832834644</v>
      </c>
    </row>
    <row r="35" spans="1:10" ht="21.75" customHeight="1" x14ac:dyDescent="0.25">
      <c r="A35" s="19" t="s">
        <v>79</v>
      </c>
      <c r="B35" s="28" t="s">
        <v>36</v>
      </c>
      <c r="C35" s="17">
        <v>445887396.38</v>
      </c>
      <c r="D35" s="17">
        <v>171877836.28</v>
      </c>
      <c r="E35" s="17">
        <f t="shared" si="7"/>
        <v>38.547363678680888</v>
      </c>
      <c r="F35" s="17">
        <v>445459021.31</v>
      </c>
      <c r="G35" s="17">
        <v>205600798.31999999</v>
      </c>
      <c r="H35" s="17">
        <f t="shared" si="8"/>
        <v>46.154817499345256</v>
      </c>
      <c r="I35" s="17">
        <f t="shared" si="5"/>
        <v>99.903927522177611</v>
      </c>
      <c r="J35" s="11">
        <f t="shared" si="9"/>
        <v>119.62030868544514</v>
      </c>
    </row>
    <row r="36" spans="1:10" ht="20.25" customHeight="1" x14ac:dyDescent="0.25">
      <c r="A36" s="19" t="s">
        <v>80</v>
      </c>
      <c r="B36" s="28" t="s">
        <v>37</v>
      </c>
      <c r="C36" s="17">
        <v>553228388.63999999</v>
      </c>
      <c r="D36" s="17">
        <v>271845020.23000002</v>
      </c>
      <c r="E36" s="17">
        <f t="shared" si="7"/>
        <v>49.137937570101201</v>
      </c>
      <c r="F36" s="17">
        <v>648097437.20000005</v>
      </c>
      <c r="G36" s="17">
        <v>332644478.04000002</v>
      </c>
      <c r="H36" s="17">
        <f t="shared" si="8"/>
        <v>51.326306654927777</v>
      </c>
      <c r="I36" s="17">
        <f t="shared" si="5"/>
        <v>117.14826109940171</v>
      </c>
      <c r="J36" s="11">
        <f t="shared" si="9"/>
        <v>122.36548521600999</v>
      </c>
    </row>
    <row r="37" spans="1:10" ht="24" customHeight="1" x14ac:dyDescent="0.25">
      <c r="A37" s="19" t="s">
        <v>81</v>
      </c>
      <c r="B37" s="28" t="s">
        <v>38</v>
      </c>
      <c r="C37" s="17">
        <v>118220589.01000001</v>
      </c>
      <c r="D37" s="17">
        <v>57717141.200000003</v>
      </c>
      <c r="E37" s="17">
        <f t="shared" si="7"/>
        <v>48.821564571225274</v>
      </c>
      <c r="F37" s="17">
        <v>85300554.5</v>
      </c>
      <c r="G37" s="17">
        <v>47502702</v>
      </c>
      <c r="H37" s="17">
        <f t="shared" si="8"/>
        <v>55.688620406330415</v>
      </c>
      <c r="I37" s="17">
        <f t="shared" si="5"/>
        <v>72.153721457761151</v>
      </c>
      <c r="J37" s="11">
        <f t="shared" si="9"/>
        <v>82.302589858695214</v>
      </c>
    </row>
    <row r="38" spans="1:10" ht="36" customHeight="1" x14ac:dyDescent="0.25">
      <c r="A38" s="19" t="s">
        <v>82</v>
      </c>
      <c r="B38" s="28" t="s">
        <v>39</v>
      </c>
      <c r="C38" s="17">
        <v>340356</v>
      </c>
      <c r="D38" s="17">
        <v>175856</v>
      </c>
      <c r="E38" s="17">
        <f t="shared" si="7"/>
        <v>51.668253240724418</v>
      </c>
      <c r="F38" s="17">
        <v>803000</v>
      </c>
      <c r="G38" s="17">
        <v>571370</v>
      </c>
      <c r="H38" s="17">
        <f t="shared" si="8"/>
        <v>71.154420921544215</v>
      </c>
      <c r="I38" s="17">
        <f t="shared" si="5"/>
        <v>235.92943858783158</v>
      </c>
      <c r="J38" s="11">
        <f t="shared" si="9"/>
        <v>324.90787917386956</v>
      </c>
    </row>
    <row r="39" spans="1:10" ht="21.75" customHeight="1" x14ac:dyDescent="0.25">
      <c r="A39" s="19" t="s">
        <v>83</v>
      </c>
      <c r="B39" s="28" t="s">
        <v>40</v>
      </c>
      <c r="C39" s="17">
        <v>7123268</v>
      </c>
      <c r="D39" s="17">
        <v>4301840</v>
      </c>
      <c r="E39" s="17">
        <f t="shared" si="7"/>
        <v>60.391382157739962</v>
      </c>
      <c r="F39" s="17">
        <v>7876243</v>
      </c>
      <c r="G39" s="17">
        <v>4842503</v>
      </c>
      <c r="H39" s="17">
        <f t="shared" si="8"/>
        <v>61.482397127666069</v>
      </c>
      <c r="I39" s="17">
        <f t="shared" si="5"/>
        <v>110.57063976815135</v>
      </c>
      <c r="J39" s="11">
        <f t="shared" si="9"/>
        <v>112.56818012757333</v>
      </c>
    </row>
    <row r="40" spans="1:10" ht="22.5" customHeight="1" x14ac:dyDescent="0.25">
      <c r="A40" s="19" t="s">
        <v>84</v>
      </c>
      <c r="B40" s="28" t="s">
        <v>41</v>
      </c>
      <c r="C40" s="17">
        <v>132646338.5</v>
      </c>
      <c r="D40" s="17">
        <v>67786667.349999994</v>
      </c>
      <c r="E40" s="17">
        <f t="shared" si="7"/>
        <v>51.103308328408929</v>
      </c>
      <c r="F40" s="17">
        <v>184651753.53999999</v>
      </c>
      <c r="G40" s="17">
        <v>77553048.269999996</v>
      </c>
      <c r="H40" s="17">
        <f t="shared" si="8"/>
        <v>41.999627289323385</v>
      </c>
      <c r="I40" s="17">
        <f t="shared" si="5"/>
        <v>139.20606903144937</v>
      </c>
      <c r="J40" s="11">
        <f t="shared" si="9"/>
        <v>114.40752481542376</v>
      </c>
    </row>
    <row r="41" spans="1:10" ht="21" customHeight="1" x14ac:dyDescent="0.25">
      <c r="A41" s="25" t="s">
        <v>85</v>
      </c>
      <c r="B41" s="27" t="s">
        <v>42</v>
      </c>
      <c r="C41" s="16">
        <v>117639726.62</v>
      </c>
      <c r="D41" s="16">
        <v>67844965.040000007</v>
      </c>
      <c r="E41" s="16">
        <f t="shared" si="7"/>
        <v>57.671814606602155</v>
      </c>
      <c r="F41" s="16">
        <v>141617723.63</v>
      </c>
      <c r="G41" s="16">
        <v>96560445.049999997</v>
      </c>
      <c r="H41" s="16">
        <f t="shared" si="8"/>
        <v>68.183870334111802</v>
      </c>
      <c r="I41" s="16">
        <f t="shared" si="5"/>
        <v>120.38256777615078</v>
      </c>
      <c r="J41" s="10">
        <f t="shared" si="9"/>
        <v>142.32514526769958</v>
      </c>
    </row>
    <row r="42" spans="1:10" ht="20.25" customHeight="1" x14ac:dyDescent="0.25">
      <c r="A42" s="19" t="s">
        <v>86</v>
      </c>
      <c r="B42" s="28" t="s">
        <v>43</v>
      </c>
      <c r="C42" s="17">
        <v>117639726.62</v>
      </c>
      <c r="D42" s="17">
        <v>67844965.040000007</v>
      </c>
      <c r="E42" s="17">
        <f t="shared" si="7"/>
        <v>57.671814606602155</v>
      </c>
      <c r="F42" s="17">
        <v>141617723.63</v>
      </c>
      <c r="G42" s="17">
        <v>96560445.049999997</v>
      </c>
      <c r="H42" s="17">
        <f t="shared" si="8"/>
        <v>68.183870334111802</v>
      </c>
      <c r="I42" s="17">
        <f t="shared" si="5"/>
        <v>120.38256777615078</v>
      </c>
      <c r="J42" s="11">
        <f t="shared" si="9"/>
        <v>142.32514526769958</v>
      </c>
    </row>
    <row r="43" spans="1:10" ht="20.25" customHeight="1" x14ac:dyDescent="0.25">
      <c r="A43" s="25" t="s">
        <v>87</v>
      </c>
      <c r="B43" s="27" t="s">
        <v>44</v>
      </c>
      <c r="C43" s="16">
        <v>81013089.870000005</v>
      </c>
      <c r="D43" s="16">
        <v>40984259.939999998</v>
      </c>
      <c r="E43" s="16">
        <f t="shared" si="7"/>
        <v>50.589676317452614</v>
      </c>
      <c r="F43" s="16">
        <v>89192498.269999996</v>
      </c>
      <c r="G43" s="16">
        <v>45946439.219999999</v>
      </c>
      <c r="H43" s="16">
        <f t="shared" si="8"/>
        <v>51.513793324762311</v>
      </c>
      <c r="I43" s="16">
        <f t="shared" si="5"/>
        <v>110.09640344927629</v>
      </c>
      <c r="J43" s="10">
        <f t="shared" si="9"/>
        <v>112.1075244185561</v>
      </c>
    </row>
    <row r="44" spans="1:10" ht="20.25" customHeight="1" x14ac:dyDescent="0.25">
      <c r="A44" s="19" t="s">
        <v>88</v>
      </c>
      <c r="B44" s="28" t="s">
        <v>45</v>
      </c>
      <c r="C44" s="17"/>
      <c r="D44" s="17"/>
      <c r="E44" s="17" t="s">
        <v>6</v>
      </c>
      <c r="F44" s="17"/>
      <c r="G44" s="17"/>
      <c r="H44" s="17" t="s">
        <v>6</v>
      </c>
      <c r="I44" s="17" t="s">
        <v>6</v>
      </c>
      <c r="J44" s="33" t="s">
        <v>6</v>
      </c>
    </row>
    <row r="45" spans="1:10" ht="18" customHeight="1" x14ac:dyDescent="0.25">
      <c r="A45" s="19" t="s">
        <v>89</v>
      </c>
      <c r="B45" s="28" t="s">
        <v>46</v>
      </c>
      <c r="C45" s="17">
        <v>6115040.5999999996</v>
      </c>
      <c r="D45" s="17">
        <v>4133419.78</v>
      </c>
      <c r="E45" s="17">
        <f t="shared" ref="E45:E52" si="10">D45/C45*100</f>
        <v>67.594314582310375</v>
      </c>
      <c r="F45" s="17">
        <v>6257540</v>
      </c>
      <c r="G45" s="17">
        <v>2405170.13</v>
      </c>
      <c r="H45" s="17">
        <f t="shared" ref="H45:H52" si="11">G45/F45*100</f>
        <v>38.436352464386964</v>
      </c>
      <c r="I45" s="17">
        <f t="shared" ref="I45:I52" si="12">F45/C45*100</f>
        <v>102.33030995738605</v>
      </c>
      <c r="J45" s="11">
        <f t="shared" ref="J45:J52" si="13">G45/D45*100</f>
        <v>58.188382937481379</v>
      </c>
    </row>
    <row r="46" spans="1:10" ht="17.25" customHeight="1" x14ac:dyDescent="0.25">
      <c r="A46" s="19" t="s">
        <v>90</v>
      </c>
      <c r="B46" s="28" t="s">
        <v>47</v>
      </c>
      <c r="C46" s="17">
        <v>12450546.9</v>
      </c>
      <c r="D46" s="17">
        <v>8171760.4500000002</v>
      </c>
      <c r="E46" s="17">
        <f t="shared" si="10"/>
        <v>65.633746980223023</v>
      </c>
      <c r="F46" s="17">
        <v>10206766</v>
      </c>
      <c r="G46" s="17">
        <v>7875562.7199999997</v>
      </c>
      <c r="H46" s="17">
        <f t="shared" si="11"/>
        <v>77.160216272225696</v>
      </c>
      <c r="I46" s="17">
        <f t="shared" si="12"/>
        <v>81.978455099028622</v>
      </c>
      <c r="J46" s="11">
        <f t="shared" si="13"/>
        <v>96.37534981828793</v>
      </c>
    </row>
    <row r="47" spans="1:10" ht="21.75" customHeight="1" x14ac:dyDescent="0.25">
      <c r="A47" s="19" t="s">
        <v>91</v>
      </c>
      <c r="B47" s="28" t="s">
        <v>48</v>
      </c>
      <c r="C47" s="17">
        <v>62447502.369999997</v>
      </c>
      <c r="D47" s="17">
        <v>28679079.710000001</v>
      </c>
      <c r="E47" s="17">
        <f t="shared" si="10"/>
        <v>45.925102880940095</v>
      </c>
      <c r="F47" s="17">
        <v>72728192.269999996</v>
      </c>
      <c r="G47" s="17">
        <v>35665706.369999997</v>
      </c>
      <c r="H47" s="17">
        <f t="shared" si="11"/>
        <v>49.039726214550669</v>
      </c>
      <c r="I47" s="17">
        <f t="shared" si="12"/>
        <v>116.46293207867168</v>
      </c>
      <c r="J47" s="11">
        <f t="shared" si="13"/>
        <v>124.36140465680235</v>
      </c>
    </row>
    <row r="48" spans="1:10" ht="19.5" customHeight="1" x14ac:dyDescent="0.25">
      <c r="A48" s="25" t="s">
        <v>92</v>
      </c>
      <c r="B48" s="27" t="s">
        <v>49</v>
      </c>
      <c r="C48" s="16">
        <v>42180935.020000003</v>
      </c>
      <c r="D48" s="16">
        <v>25510687.219999999</v>
      </c>
      <c r="E48" s="16">
        <f t="shared" si="10"/>
        <v>60.479188543127741</v>
      </c>
      <c r="F48" s="16">
        <v>120441152.12</v>
      </c>
      <c r="G48" s="16">
        <v>45727586.82</v>
      </c>
      <c r="H48" s="16">
        <f t="shared" si="11"/>
        <v>37.966746427699313</v>
      </c>
      <c r="I48" s="16">
        <f t="shared" si="12"/>
        <v>285.53457163264181</v>
      </c>
      <c r="J48" s="10">
        <f t="shared" si="13"/>
        <v>179.24874553810631</v>
      </c>
    </row>
    <row r="49" spans="1:10" ht="21" customHeight="1" x14ac:dyDescent="0.25">
      <c r="A49" s="19" t="s">
        <v>93</v>
      </c>
      <c r="B49" s="28" t="s">
        <v>50</v>
      </c>
      <c r="C49" s="17">
        <v>13875231.310000001</v>
      </c>
      <c r="D49" s="17">
        <v>7986048</v>
      </c>
      <c r="E49" s="16">
        <f t="shared" si="10"/>
        <v>57.556143184758191</v>
      </c>
      <c r="F49" s="17">
        <v>89996501.109999999</v>
      </c>
      <c r="G49" s="17">
        <v>31097758.82</v>
      </c>
      <c r="H49" s="17">
        <f t="shared" si="11"/>
        <v>34.554408711945534</v>
      </c>
      <c r="I49" s="17">
        <f t="shared" si="12"/>
        <v>648.61261840830525</v>
      </c>
      <c r="J49" s="11">
        <f t="shared" si="13"/>
        <v>389.40110076974241</v>
      </c>
    </row>
    <row r="50" spans="1:10" ht="19.5" customHeight="1" x14ac:dyDescent="0.25">
      <c r="A50" s="19" t="s">
        <v>94</v>
      </c>
      <c r="B50" s="28" t="s">
        <v>51</v>
      </c>
      <c r="C50" s="17">
        <v>28305703.710000001</v>
      </c>
      <c r="D50" s="17">
        <v>17524639.219999999</v>
      </c>
      <c r="E50" s="17">
        <f t="shared" si="10"/>
        <v>61.912042179007173</v>
      </c>
      <c r="F50" s="17">
        <v>30444651.010000002</v>
      </c>
      <c r="G50" s="17">
        <v>14629828</v>
      </c>
      <c r="H50" s="17">
        <f t="shared" si="11"/>
        <v>48.053853516647685</v>
      </c>
      <c r="I50" s="17">
        <f t="shared" si="12"/>
        <v>107.55659467757496</v>
      </c>
      <c r="J50" s="11">
        <f t="shared" si="13"/>
        <v>83.481478941396432</v>
      </c>
    </row>
    <row r="51" spans="1:10" ht="21" customHeight="1" x14ac:dyDescent="0.25">
      <c r="A51" s="25" t="s">
        <v>95</v>
      </c>
      <c r="B51" s="27" t="s">
        <v>52</v>
      </c>
      <c r="C51" s="16">
        <v>5635408.5999999996</v>
      </c>
      <c r="D51" s="16">
        <v>2982382</v>
      </c>
      <c r="E51" s="16">
        <f t="shared" si="10"/>
        <v>52.922196271624387</v>
      </c>
      <c r="F51" s="16">
        <v>7422115.96</v>
      </c>
      <c r="G51" s="16">
        <v>3800651</v>
      </c>
      <c r="H51" s="16">
        <f t="shared" si="11"/>
        <v>51.207108868722116</v>
      </c>
      <c r="I51" s="16">
        <f t="shared" si="12"/>
        <v>131.70501886943921</v>
      </c>
      <c r="J51" s="10">
        <f t="shared" si="13"/>
        <v>127.43676028087616</v>
      </c>
    </row>
    <row r="52" spans="1:10" ht="19.5" customHeight="1" x14ac:dyDescent="0.25">
      <c r="A52" s="19" t="s">
        <v>96</v>
      </c>
      <c r="B52" s="28" t="s">
        <v>53</v>
      </c>
      <c r="C52" s="17">
        <v>5635408.5999999996</v>
      </c>
      <c r="D52" s="17">
        <v>2982382</v>
      </c>
      <c r="E52" s="17">
        <f t="shared" si="10"/>
        <v>52.922196271624387</v>
      </c>
      <c r="F52" s="17">
        <v>7422115.96</v>
      </c>
      <c r="G52" s="17">
        <v>3800651</v>
      </c>
      <c r="H52" s="17">
        <f t="shared" si="11"/>
        <v>51.207108868722116</v>
      </c>
      <c r="I52" s="17">
        <f t="shared" si="12"/>
        <v>131.70501886943921</v>
      </c>
      <c r="J52" s="11">
        <f t="shared" si="13"/>
        <v>127.43676028087616</v>
      </c>
    </row>
    <row r="53" spans="1:10" ht="35.25" customHeight="1" x14ac:dyDescent="0.25">
      <c r="A53" s="25" t="s">
        <v>100</v>
      </c>
      <c r="B53" s="27" t="s">
        <v>101</v>
      </c>
      <c r="C53" s="16"/>
      <c r="D53" s="17" t="s">
        <v>6</v>
      </c>
      <c r="E53" s="33" t="s">
        <v>6</v>
      </c>
      <c r="F53" s="16"/>
      <c r="G53" s="17" t="s">
        <v>6</v>
      </c>
      <c r="H53" s="33" t="s">
        <v>6</v>
      </c>
      <c r="I53" s="34" t="s">
        <v>6</v>
      </c>
      <c r="J53" s="34" t="s">
        <v>6</v>
      </c>
    </row>
    <row r="54" spans="1:10" ht="31.5" x14ac:dyDescent="0.25">
      <c r="A54" s="19" t="s">
        <v>99</v>
      </c>
      <c r="B54" s="28">
        <v>1301</v>
      </c>
      <c r="C54" s="17" t="s">
        <v>6</v>
      </c>
      <c r="D54" s="16" t="s">
        <v>6</v>
      </c>
      <c r="E54" s="33" t="s">
        <v>6</v>
      </c>
      <c r="F54" s="17" t="s">
        <v>6</v>
      </c>
      <c r="G54" s="16" t="s">
        <v>6</v>
      </c>
      <c r="H54" s="33" t="s">
        <v>6</v>
      </c>
      <c r="I54" s="34" t="s">
        <v>6</v>
      </c>
      <c r="J54" s="34" t="s">
        <v>6</v>
      </c>
    </row>
    <row r="55" spans="1:10" ht="47.25" x14ac:dyDescent="0.25">
      <c r="A55" s="25" t="s">
        <v>102</v>
      </c>
      <c r="B55" s="27" t="s">
        <v>104</v>
      </c>
      <c r="C55" s="16" t="s">
        <v>6</v>
      </c>
      <c r="D55" s="17" t="s">
        <v>6</v>
      </c>
      <c r="E55" s="33"/>
      <c r="F55" s="16">
        <f>F56+F57</f>
        <v>49608950.43</v>
      </c>
      <c r="G55" s="17" t="s">
        <v>6</v>
      </c>
      <c r="H55" s="33"/>
      <c r="I55" s="34" t="s">
        <v>6</v>
      </c>
      <c r="J55" s="34" t="s">
        <v>6</v>
      </c>
    </row>
    <row r="56" spans="1:10" ht="47.25" x14ac:dyDescent="0.25">
      <c r="A56" s="19" t="s">
        <v>107</v>
      </c>
      <c r="B56" s="28" t="s">
        <v>108</v>
      </c>
      <c r="C56" s="16" t="s">
        <v>6</v>
      </c>
      <c r="D56" s="17"/>
      <c r="E56" s="33"/>
      <c r="F56" s="16"/>
      <c r="G56" s="17"/>
      <c r="H56" s="33"/>
      <c r="I56" s="34"/>
      <c r="J56" s="34"/>
    </row>
    <row r="57" spans="1:10" ht="31.5" x14ac:dyDescent="0.25">
      <c r="A57" s="19" t="s">
        <v>103</v>
      </c>
      <c r="B57" s="28" t="s">
        <v>105</v>
      </c>
      <c r="C57" s="17" t="s">
        <v>6</v>
      </c>
      <c r="D57" s="17" t="s">
        <v>6</v>
      </c>
      <c r="E57" s="33"/>
      <c r="F57" s="17">
        <v>49608950.43</v>
      </c>
      <c r="G57" s="17" t="s">
        <v>6</v>
      </c>
      <c r="H57" s="33"/>
      <c r="I57" s="34" t="s">
        <v>6</v>
      </c>
      <c r="J57" s="34" t="s">
        <v>6</v>
      </c>
    </row>
    <row r="58" spans="1:10" x14ac:dyDescent="0.25">
      <c r="C58" s="12">
        <f>C9+C18+C21+C25+C30+C34+C41+C43+C48+C51</f>
        <v>2336014396.1099997</v>
      </c>
      <c r="D58" s="12">
        <f>D9+D18+D21+D25+D30+D34+D41+D43+D48+D51</f>
        <v>1009168056.8099999</v>
      </c>
      <c r="F58" s="12">
        <f>F9+F18+F21+F25+F30+F34+F41+F43+F48+F51+F55</f>
        <v>2869146400.96</v>
      </c>
      <c r="G58" s="12">
        <f>G9+G18+G21+G25+G30+G34+G41+G43+G48+G51</f>
        <v>1287339948.6199999</v>
      </c>
    </row>
    <row r="59" spans="1:10" x14ac:dyDescent="0.25">
      <c r="C59" s="12">
        <f>C58-C7</f>
        <v>0</v>
      </c>
      <c r="D59" s="12">
        <f>D58-D7</f>
        <v>0</v>
      </c>
      <c r="F59" s="12">
        <f>F58-F7</f>
        <v>0</v>
      </c>
      <c r="G59" s="12">
        <f>G58-G7</f>
        <v>0</v>
      </c>
    </row>
  </sheetData>
  <mergeCells count="7">
    <mergeCell ref="J4:J5"/>
    <mergeCell ref="B2:G2"/>
    <mergeCell ref="B4:B5"/>
    <mergeCell ref="A4:A5"/>
    <mergeCell ref="C4:E4"/>
    <mergeCell ref="F4:H4"/>
    <mergeCell ref="I4:I5"/>
  </mergeCells>
  <pageMargins left="0.78740157480314965" right="0.59055118110236227" top="0.59055118110236227" bottom="0.39370078740157483" header="0" footer="0"/>
  <pageSetup paperSize="9" scale="39" orientation="portrait" r:id="rId1"/>
  <headerFooter>
    <oddFooter>&amp;R&amp;D&amp; СТР. &amp;P</oddFooter>
    <evenFooter>&amp;R&amp;D&amp; СТР. &amp;P</even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Code&gt;0503317M&lt;/Code&gt;&#10;  &lt;DocLink&gt;1594589&lt;/DocLink&gt;&#10;  &lt;DocName&gt;Отчет об исполнении консолидированного бюджета субъекта Российской Федерации и бюджета территориального государственного внебюджетного фонда&lt;/DocName&gt;&#10;  &lt;VariantName&gt;0503317G_20220101_%N&lt;/VariantName&gt;&#10;  &lt;VariantLink xsi:nil=&quot;true&quot; /&gt;&#10;  &lt;SvodReportLink xsi:nil=&quot;true&quot; /&gt;&#10;  &lt;ReportLink xsi:nil=&quot;true&quot; /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084BBB7A-E507-41C4-B707-F22659414060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Расходы</vt:lpstr>
      <vt:lpstr>Расходы!Заголовки_для_печати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PautovaNG</dc:creator>
  <cp:lastModifiedBy>User</cp:lastModifiedBy>
  <cp:lastPrinted>2023-05-17T08:34:01Z</cp:lastPrinted>
  <dcterms:created xsi:type="dcterms:W3CDTF">2023-05-15T04:48:17Z</dcterms:created>
  <dcterms:modified xsi:type="dcterms:W3CDTF">2025-07-28T03:03:37Z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Отчет об исполнении консолидированного бюджета субъекта Российской Федерации и бюджета территориального государственного внебюджетного фонда</vt:lpwstr>
  </property>
  <property fmtid="{D5CDD505-2E9C-101B-9397-08002B2CF9AE}" pid="3" name="Название отчета">
    <vt:lpwstr>0503317G_20220101.xlsx</vt:lpwstr>
  </property>
  <property fmtid="{D5CDD505-2E9C-101B-9397-08002B2CF9AE}" pid="4" name="Версия клиента">
    <vt:lpwstr>20.2.0.36680 (.NET 4.7.2)</vt:lpwstr>
  </property>
  <property fmtid="{D5CDD505-2E9C-101B-9397-08002B2CF9AE}" pid="5" name="Версия базы">
    <vt:lpwstr>20.2.0.168193302</vt:lpwstr>
  </property>
  <property fmtid="{D5CDD505-2E9C-101B-9397-08002B2CF9AE}" pid="6" name="Тип сервера">
    <vt:lpwstr>MSSQL</vt:lpwstr>
  </property>
  <property fmtid="{D5CDD505-2E9C-101B-9397-08002B2CF9AE}" pid="7" name="Сервер">
    <vt:lpwstr>10.35.1.94</vt:lpwstr>
  </property>
  <property fmtid="{D5CDD505-2E9C-101B-9397-08002B2CF9AE}" pid="8" name="База">
    <vt:lpwstr>svod</vt:lpwstr>
  </property>
  <property fmtid="{D5CDD505-2E9C-101B-9397-08002B2CF9AE}" pid="9" name="Пользователь">
    <vt:lpwstr>ufmaimo2</vt:lpwstr>
  </property>
  <property fmtid="{D5CDD505-2E9C-101B-9397-08002B2CF9AE}" pid="10" name="Шаблон">
    <vt:lpwstr>0503317G_20220101.xlt</vt:lpwstr>
  </property>
  <property fmtid="{D5CDD505-2E9C-101B-9397-08002B2CF9AE}" pid="11" name="Локальная база">
    <vt:lpwstr>не используется</vt:lpwstr>
  </property>
</Properties>
</file>