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<sst xmlns="http://schemas.openxmlformats.org/spreadsheetml/2006/main" count="63" uniqueCount="62">
  <si>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Майминское</t>
  </si>
  <si>
    <t>Манжерокское</t>
  </si>
  <si>
    <t>Усть-Мунинское</t>
  </si>
  <si>
    <t>Кызыл-Озекское</t>
  </si>
  <si>
    <t>Бирюлинское</t>
  </si>
  <si>
    <t>Соузгинское</t>
  </si>
  <si>
    <t>Итого</t>
  </si>
  <si>
    <t>Верх-Карагужское</t>
  </si>
  <si>
    <t>Показатели</t>
  </si>
  <si>
    <t>А</t>
  </si>
  <si>
    <t>Б</t>
  </si>
  <si>
    <t>Районный фонд финансовой поддержки поселений</t>
  </si>
  <si>
    <t>1.1</t>
  </si>
  <si>
    <t>Дотация на выравнивание уровня бюджетной обеспеченности</t>
  </si>
  <si>
    <t>(тыс.руб.)</t>
  </si>
  <si>
    <t xml:space="preserve">    Из бюджета муниципального образования "Майминский район"</t>
  </si>
  <si>
    <t>ИТОГО из бюджета МО "Майминский район"</t>
  </si>
  <si>
    <t>Субсидии на софинансирование расходов по решению вопросов местного значения поселений, связанных с реализацией Закона РФ от 06.10.03г. №131-ФЗ</t>
  </si>
  <si>
    <t>ИТОГО из бюджета Республики Алтай</t>
  </si>
  <si>
    <t>Всего финансовая помощь бюджетам поселений по разделу 1100 "Межбюджетные трансферты"</t>
  </si>
  <si>
    <t xml:space="preserve">Субвенции буджетам на осуществление полномочий по первичному воинскому учету на территориях, где отсутствуют военные комиссариаты </t>
  </si>
  <si>
    <t>10</t>
  </si>
  <si>
    <t>Субсидии на капитальный и текущий ремонт объектов социально-культурной сферы</t>
  </si>
  <si>
    <t>Региональный фонд софинансирования  расходов</t>
  </si>
  <si>
    <t>Региональный фонд финансовой поддержки поселений</t>
  </si>
  <si>
    <t>11</t>
  </si>
  <si>
    <t>Субсидии на реализацию РЦП "Жилище" на 2008-2010г.г." подпрограммы "Обеспечение  земельных участков коммунальной инфраструктурой в целях жилищного строительства на территории Республики Алтай"</t>
  </si>
  <si>
    <t>Иные  межбюджетные трансферты на софинансирование расходов на решение вопросов местного значения поселений, связанных с реализацией Закона РФ от 06.10.03г. № 131-ФЗ</t>
  </si>
  <si>
    <t>2</t>
  </si>
  <si>
    <t>3</t>
  </si>
  <si>
    <t>2.1</t>
  </si>
  <si>
    <t>в т.ч. первая часть</t>
  </si>
  <si>
    <t>РЦП "Отходы"(2008-2010 годы)</t>
  </si>
  <si>
    <t>Иные межбюджетные трансферты на реализацию МЦП "Отходы 2004-2010гг" (софинансирование реконструкции существующей свалки в с.Майма)</t>
  </si>
  <si>
    <t>Размер межбюджетных трансфертов бюджетам поселений  на 2010 год</t>
  </si>
  <si>
    <t xml:space="preserve">Приложение 15 </t>
  </si>
  <si>
    <t xml:space="preserve">к решению "О бюджете МО "Майминский район" на 2010 год и </t>
  </si>
  <si>
    <t>на плановый период 2011 и 2012 годов"</t>
  </si>
  <si>
    <t xml:space="preserve"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  </t>
  </si>
  <si>
    <t>Субсидии по РЦП "Жилище на 2008-2010 гг." Мероприятие "Самый благоустроенный населенный пункт РА (остаток неиспользованных средств 2009 года)</t>
  </si>
  <si>
    <t>Из бюджета Республики Алтай ( через бюджет МО "Майминский район")</t>
  </si>
  <si>
    <t>ФЦП "Социальное развитие села до 2012 года" Водопроводные сети и скважина в селе Кызыл-Озек</t>
  </si>
  <si>
    <t>РЦП "Развитие АПК Республики Алтай на 2009-2012 годы" ЛЭП п .Северный</t>
  </si>
  <si>
    <t xml:space="preserve">к решению сессии "О внесении изменений и дополнений  </t>
  </si>
  <si>
    <t xml:space="preserve">в решение сессии "О бюджете МО Майминский район"  </t>
  </si>
  <si>
    <t>№ 15-17  от 25.12.2009г.</t>
  </si>
  <si>
    <t>на 2010 год ина плановый период 2011 и 2012 годов"</t>
  </si>
  <si>
    <t>№       от         .2010г.</t>
  </si>
  <si>
    <t>Приложение 6</t>
  </si>
  <si>
    <t>РЦП "Развитие агропромышленного комплекса Республики Алтай на 2009-2012 годы" Софинансирование ФЦП "Социальное развитие села до 2012 года"</t>
  </si>
  <si>
    <t>4</t>
  </si>
  <si>
    <t>5</t>
  </si>
  <si>
    <t>6.1</t>
  </si>
  <si>
    <t>8</t>
  </si>
  <si>
    <t>9</t>
  </si>
  <si>
    <t>7.2</t>
  </si>
  <si>
    <t>7.4</t>
  </si>
  <si>
    <t>7.5</t>
  </si>
  <si>
    <t>7.6</t>
  </si>
  <si>
    <t>7.7</t>
  </si>
  <si>
    <t>7.8</t>
  </si>
  <si>
    <t>7.9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</si>
</sst>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;@"/>
    <numFmt numFmtId="167" formatCode="mmm/yyyy"/>
    <numFmt numFmtId="168" formatCode="0.00000"/>
    <numFmt numFmtId="169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49" fontId="0" fillId="0" borderId="5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8" xfId="0" applyFont="1" applyBorder="1" applyAlignment="1">
      <alignment vertical="justify"/>
    </xf>
    <xf numFmtId="0" fontId="3" fillId="0" borderId="1" xfId="0" applyFont="1" applyFill="1" applyBorder="1" applyAlignment="1">
      <alignment vertical="justify"/>
    </xf>
    <xf numFmtId="49" fontId="1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3" fillId="0" borderId="1" xfId="0" applyNumberFormat="1" applyFont="1" applyBorder="1" applyAlignment="1">
      <alignment vertical="justify"/>
    </xf>
    <xf numFmtId="49" fontId="1" fillId="0" borderId="11" xfId="0" applyNumberFormat="1" applyFont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7" fillId="0" borderId="1" xfId="0" applyFont="1" applyFill="1" applyBorder="1" applyAlignment="1">
      <alignment vertical="justify"/>
    </xf>
    <xf numFmtId="164" fontId="1" fillId="0" borderId="6" xfId="0" applyNumberFormat="1" applyFont="1" applyFill="1" applyBorder="1" applyAlignment="1">
      <alignment/>
    </xf>
    <xf numFmtId="49" fontId="0" fillId="0" borderId="9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vertical="justify"/>
    </xf>
    <xf numFmtId="164" fontId="2" fillId="0" borderId="1" xfId="0" applyNumberFormat="1" applyFont="1" applyFill="1" applyBorder="1" applyAlignment="1">
      <alignment vertical="justify"/>
    </xf>
    <xf numFmtId="164" fontId="0" fillId="0" borderId="12" xfId="0" applyNumberFormat="1" applyFill="1" applyBorder="1" applyAlignment="1">
      <alignment/>
    </xf>
    <xf numFmtId="0" fontId="2" fillId="0" borderId="1" xfId="0" applyFont="1" applyFill="1" applyBorder="1" applyAlignment="1">
      <alignment vertical="justify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" xfId="0" applyFont="1" applyFill="1" applyBorder="1" applyAlignment="1">
      <alignment vertical="justify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justify"/>
    </xf>
    <xf numFmtId="164" fontId="0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justify"/>
    </xf>
    <xf numFmtId="0" fontId="2" fillId="0" borderId="5" xfId="0" applyFont="1" applyFill="1" applyBorder="1" applyAlignment="1">
      <alignment vertical="justify"/>
    </xf>
    <xf numFmtId="0" fontId="2" fillId="0" borderId="14" xfId="0" applyFont="1" applyFill="1" applyBorder="1" applyAlignment="1">
      <alignment vertical="justify"/>
    </xf>
    <xf numFmtId="164" fontId="1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3" fillId="0" borderId="8" xfId="0" applyNumberFormat="1" applyFont="1" applyFill="1" applyBorder="1" applyAlignment="1">
      <alignment vertical="justify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1" fillId="0" borderId="1" xfId="0" applyNumberFormat="1" applyFon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69" fontId="1" fillId="0" borderId="8" xfId="0" applyNumberFormat="1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169" fontId="0" fillId="0" borderId="6" xfId="0" applyNumberFormat="1" applyFill="1" applyBorder="1" applyAlignment="1">
      <alignment/>
    </xf>
    <xf numFmtId="0" fontId="2" fillId="0" borderId="14" xfId="0" applyFont="1" applyBorder="1" applyAlignment="1">
      <alignment horizontal="left" vertical="justify" wrapText="1"/>
    </xf>
    <xf numFmtId="169" fontId="1" fillId="0" borderId="1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0" fontId="7" fillId="0" borderId="1" xfId="0" applyFont="1" applyBorder="1" applyAlignment="1">
      <alignment horizontal="left" vertical="justify" wrapText="1"/>
    </xf>
    <xf numFmtId="49" fontId="1" fillId="0" borderId="16" xfId="0" applyNumberFormat="1" applyFont="1" applyBorder="1" applyAlignment="1">
      <alignment horizontal="center"/>
    </xf>
    <xf numFmtId="169" fontId="1" fillId="0" borderId="17" xfId="0" applyNumberFormat="1" applyFont="1" applyFill="1" applyBorder="1" applyAlignment="1">
      <alignment/>
    </xf>
    <xf numFmtId="169" fontId="1" fillId="0" borderId="6" xfId="0" applyNumberFormat="1" applyFont="1" applyBorder="1" applyAlignment="1">
      <alignment/>
    </xf>
    <xf numFmtId="169" fontId="1" fillId="0" borderId="18" xfId="0" applyNumberFormat="1" applyFont="1" applyBorder="1" applyAlignment="1">
      <alignment/>
    </xf>
    <xf numFmtId="2" fontId="1" fillId="0" borderId="6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2">
      <pane xSplit="2" ySplit="4" topLeftCell="C16" activePane="bottomRight" state="frozen"/>
      <selection pane="topLeft" activeCell="A12" sqref="A12"/>
      <selection pane="topRight" activeCell="C12" sqref="C12"/>
      <selection pane="bottomLeft" activeCell="A16" sqref="A16"/>
      <selection pane="bottomRight" activeCell="A12" sqref="A12:J38"/>
    </sheetView>
  </sheetViews>
  <sheetFormatPr defaultColWidth="9.00390625" defaultRowHeight="12.75"/>
  <cols>
    <col min="1" max="1" width="4.875" style="0" customWidth="1"/>
    <col min="2" max="2" width="56.25390625" style="0" customWidth="1"/>
    <col min="3" max="3" width="12.00390625" style="0" customWidth="1"/>
    <col min="4" max="4" width="11.875" style="0" customWidth="1"/>
    <col min="5" max="5" width="9.375" style="0" customWidth="1"/>
    <col min="6" max="6" width="9.625" style="0" bestFit="1" customWidth="1"/>
    <col min="8" max="8" width="9.25390625" style="0" customWidth="1"/>
    <col min="10" max="10" width="11.625" style="0" customWidth="1"/>
  </cols>
  <sheetData>
    <row r="1" ht="12.75">
      <c r="J1" s="55" t="s">
        <v>48</v>
      </c>
    </row>
    <row r="2" spans="6:10" ht="12.75">
      <c r="F2" s="76" t="s">
        <v>43</v>
      </c>
      <c r="G2" s="76"/>
      <c r="H2" s="76"/>
      <c r="I2" s="76"/>
      <c r="J2" s="76"/>
    </row>
    <row r="3" spans="6:10" ht="12.75">
      <c r="F3" s="76" t="s">
        <v>44</v>
      </c>
      <c r="G3" s="76"/>
      <c r="H3" s="76"/>
      <c r="I3" s="76"/>
      <c r="J3" s="76"/>
    </row>
    <row r="4" spans="6:11" ht="12.75">
      <c r="F4" s="76" t="s">
        <v>46</v>
      </c>
      <c r="G4" s="76"/>
      <c r="H4" s="76"/>
      <c r="I4" s="76"/>
      <c r="J4" s="76"/>
      <c r="K4" s="56"/>
    </row>
    <row r="5" spans="6:10" ht="12.75">
      <c r="F5" s="53"/>
      <c r="G5" s="53"/>
      <c r="H5" s="53"/>
      <c r="I5" s="55" t="s">
        <v>47</v>
      </c>
      <c r="J5" s="53"/>
    </row>
    <row r="7" spans="6:10" ht="11.25" customHeight="1">
      <c r="F7" s="76" t="s">
        <v>35</v>
      </c>
      <c r="G7" s="76"/>
      <c r="H7" s="76"/>
      <c r="I7" s="76"/>
      <c r="J7" s="76"/>
    </row>
    <row r="8" spans="6:10" ht="12.75">
      <c r="F8" s="51" t="s">
        <v>36</v>
      </c>
      <c r="G8" s="50"/>
      <c r="H8" s="51"/>
      <c r="I8" s="54"/>
      <c r="J8" s="54"/>
    </row>
    <row r="9" spans="6:10" ht="12.75">
      <c r="F9" s="76" t="s">
        <v>37</v>
      </c>
      <c r="G9" s="76"/>
      <c r="H9" s="76"/>
      <c r="I9" s="76"/>
      <c r="J9" s="76"/>
    </row>
    <row r="10" spans="6:10" ht="14.25" customHeight="1">
      <c r="F10" s="50"/>
      <c r="G10" s="50"/>
      <c r="H10" s="50"/>
      <c r="I10" s="51" t="s">
        <v>45</v>
      </c>
      <c r="J10" s="50"/>
    </row>
    <row r="11" spans="1:10" ht="15" customHeight="1">
      <c r="A11" s="3"/>
      <c r="B11" s="16" t="s">
        <v>34</v>
      </c>
      <c r="C11" s="3"/>
      <c r="D11" s="3"/>
      <c r="E11" s="3"/>
      <c r="F11" s="3"/>
      <c r="G11" s="3"/>
      <c r="H11" s="3"/>
      <c r="I11" s="3"/>
      <c r="J11" s="3"/>
    </row>
    <row r="12" spans="1:10" ht="11.2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 t="s">
        <v>14</v>
      </c>
    </row>
    <row r="13" spans="1:10" ht="25.5" customHeight="1">
      <c r="A13" s="8"/>
      <c r="B13" s="9" t="s">
        <v>8</v>
      </c>
      <c r="C13" s="10" t="s">
        <v>0</v>
      </c>
      <c r="D13" s="10" t="s">
        <v>1</v>
      </c>
      <c r="E13" s="10" t="s">
        <v>2</v>
      </c>
      <c r="F13" s="10" t="s">
        <v>3</v>
      </c>
      <c r="G13" s="10" t="s">
        <v>4</v>
      </c>
      <c r="H13" s="10" t="s">
        <v>7</v>
      </c>
      <c r="I13" s="10" t="s">
        <v>5</v>
      </c>
      <c r="J13" s="11" t="s">
        <v>6</v>
      </c>
    </row>
    <row r="14" spans="1:10" ht="12.75" customHeight="1">
      <c r="A14" s="12" t="s">
        <v>9</v>
      </c>
      <c r="B14" s="1" t="s">
        <v>10</v>
      </c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">
        <v>6</v>
      </c>
      <c r="I14" s="2">
        <v>7</v>
      </c>
      <c r="J14" s="13">
        <v>8</v>
      </c>
    </row>
    <row r="15" spans="1:10" ht="16.5" customHeight="1">
      <c r="A15" s="12"/>
      <c r="B15" s="77" t="s">
        <v>15</v>
      </c>
      <c r="C15" s="78"/>
      <c r="D15" s="78"/>
      <c r="E15" s="78"/>
      <c r="F15" s="78"/>
      <c r="G15" s="78"/>
      <c r="H15" s="78"/>
      <c r="I15" s="78"/>
      <c r="J15" s="79"/>
    </row>
    <row r="16" spans="1:10" ht="14.25" customHeight="1">
      <c r="A16" s="21">
        <v>1</v>
      </c>
      <c r="B16" s="25" t="s">
        <v>11</v>
      </c>
      <c r="C16" s="57">
        <f>C17</f>
        <v>416.25</v>
      </c>
      <c r="D16" s="57">
        <f aca="true" t="shared" si="0" ref="D16:I16">D17</f>
        <v>420</v>
      </c>
      <c r="E16" s="57">
        <f t="shared" si="0"/>
        <v>400</v>
      </c>
      <c r="F16" s="57">
        <f t="shared" si="0"/>
        <v>2699.9</v>
      </c>
      <c r="G16" s="57">
        <f t="shared" si="0"/>
        <v>231</v>
      </c>
      <c r="H16" s="57">
        <f t="shared" si="0"/>
        <v>230</v>
      </c>
      <c r="I16" s="57">
        <f t="shared" si="0"/>
        <v>127.97</v>
      </c>
      <c r="J16" s="72">
        <f>J17</f>
        <v>4525.12</v>
      </c>
    </row>
    <row r="17" spans="1:10" ht="13.5" customHeight="1">
      <c r="A17" s="14" t="s">
        <v>12</v>
      </c>
      <c r="B17" s="34" t="s">
        <v>13</v>
      </c>
      <c r="C17" s="58">
        <v>416.25</v>
      </c>
      <c r="D17" s="58">
        <v>420</v>
      </c>
      <c r="E17" s="58">
        <v>400</v>
      </c>
      <c r="F17" s="58">
        <v>2699.9</v>
      </c>
      <c r="G17" s="58">
        <v>231</v>
      </c>
      <c r="H17" s="58">
        <v>230</v>
      </c>
      <c r="I17" s="58">
        <v>127.97</v>
      </c>
      <c r="J17" s="59">
        <f>SUM(C17:I17)</f>
        <v>4525.12</v>
      </c>
    </row>
    <row r="18" spans="1:11" ht="33.75" customHeight="1">
      <c r="A18" s="22" t="s">
        <v>28</v>
      </c>
      <c r="B18" s="35" t="s">
        <v>27</v>
      </c>
      <c r="C18" s="62">
        <v>23574.9</v>
      </c>
      <c r="D18" s="62">
        <v>6655.316</v>
      </c>
      <c r="E18" s="62">
        <v>1748.5</v>
      </c>
      <c r="F18" s="62">
        <v>2852.6</v>
      </c>
      <c r="G18" s="62">
        <v>1106.7</v>
      </c>
      <c r="H18" s="62">
        <v>2391.6</v>
      </c>
      <c r="I18" s="62">
        <v>1657.66</v>
      </c>
      <c r="J18" s="63">
        <f>SUM(C18:I18)</f>
        <v>39987.276</v>
      </c>
      <c r="K18" s="3"/>
    </row>
    <row r="19" spans="1:12" ht="14.25" customHeight="1">
      <c r="A19" s="33" t="s">
        <v>30</v>
      </c>
      <c r="B19" s="35" t="s">
        <v>31</v>
      </c>
      <c r="C19" s="36">
        <v>1574.9</v>
      </c>
      <c r="D19" s="36">
        <v>194.2</v>
      </c>
      <c r="E19" s="36">
        <v>78.4</v>
      </c>
      <c r="F19" s="36">
        <v>571.6</v>
      </c>
      <c r="G19" s="36">
        <v>164</v>
      </c>
      <c r="H19" s="36">
        <v>55.2</v>
      </c>
      <c r="I19" s="36">
        <v>139.6</v>
      </c>
      <c r="J19" s="29">
        <f>SUM(C19:I19)</f>
        <v>2777.9</v>
      </c>
      <c r="K19" s="3"/>
      <c r="L19" s="3"/>
    </row>
    <row r="20" spans="1:12" ht="36" customHeight="1">
      <c r="A20" s="22" t="s">
        <v>29</v>
      </c>
      <c r="B20" s="35" t="s">
        <v>38</v>
      </c>
      <c r="C20" s="60">
        <v>187.4</v>
      </c>
      <c r="D20" s="60">
        <v>9.4</v>
      </c>
      <c r="E20" s="60">
        <v>9.4</v>
      </c>
      <c r="F20" s="60">
        <v>2096.252</v>
      </c>
      <c r="G20" s="60">
        <v>25.4</v>
      </c>
      <c r="H20" s="60">
        <v>39.4</v>
      </c>
      <c r="I20" s="60">
        <v>9.4</v>
      </c>
      <c r="J20" s="63">
        <f>SUM(C20:I20)</f>
        <v>2376.652</v>
      </c>
      <c r="K20" s="3"/>
      <c r="L20" s="3"/>
    </row>
    <row r="21" spans="1:12" ht="24.75" customHeight="1" thickBot="1">
      <c r="A21" s="68" t="s">
        <v>50</v>
      </c>
      <c r="B21" s="37" t="s">
        <v>33</v>
      </c>
      <c r="C21" s="60"/>
      <c r="D21" s="60"/>
      <c r="E21" s="60"/>
      <c r="F21" s="60"/>
      <c r="G21" s="60"/>
      <c r="H21" s="60"/>
      <c r="I21" s="60"/>
      <c r="J21" s="63">
        <f>SUM(C21:I21)</f>
        <v>0</v>
      </c>
      <c r="K21" s="3"/>
      <c r="L21" s="3"/>
    </row>
    <row r="22" spans="1:12" ht="15.75" customHeight="1" thickBot="1">
      <c r="A22" s="26" t="s">
        <v>51</v>
      </c>
      <c r="B22" s="52" t="s">
        <v>16</v>
      </c>
      <c r="C22" s="61">
        <f>C16+C18+C20+C21</f>
        <v>24178.550000000003</v>
      </c>
      <c r="D22" s="61">
        <f aca="true" t="shared" si="1" ref="D22:J22">D16+D18+D20+D21</f>
        <v>7084.715999999999</v>
      </c>
      <c r="E22" s="61">
        <f t="shared" si="1"/>
        <v>2157.9</v>
      </c>
      <c r="F22" s="61">
        <f>F16+F18+F20+F21</f>
        <v>7648.752</v>
      </c>
      <c r="G22" s="61">
        <f t="shared" si="1"/>
        <v>1363.1000000000001</v>
      </c>
      <c r="H22" s="61">
        <f t="shared" si="1"/>
        <v>2661</v>
      </c>
      <c r="I22" s="61">
        <f t="shared" si="1"/>
        <v>1795.0300000000002</v>
      </c>
      <c r="J22" s="69">
        <f t="shared" si="1"/>
        <v>46889.048</v>
      </c>
      <c r="K22" s="3"/>
      <c r="L22" s="3"/>
    </row>
    <row r="23" spans="1:12" ht="11.25" customHeight="1" thickBot="1">
      <c r="A23" s="24"/>
      <c r="B23" s="38"/>
      <c r="C23" s="38"/>
      <c r="D23" s="38"/>
      <c r="E23" s="38"/>
      <c r="F23" s="38"/>
      <c r="G23" s="38"/>
      <c r="H23" s="38"/>
      <c r="I23" s="38"/>
      <c r="J23" s="39"/>
      <c r="K23" s="3"/>
      <c r="L23" s="3"/>
    </row>
    <row r="24" spans="1:12" ht="13.5" customHeight="1">
      <c r="A24" s="23"/>
      <c r="B24" s="73" t="s">
        <v>40</v>
      </c>
      <c r="C24" s="74"/>
      <c r="D24" s="74"/>
      <c r="E24" s="74"/>
      <c r="F24" s="74"/>
      <c r="G24" s="74"/>
      <c r="H24" s="74"/>
      <c r="I24" s="74"/>
      <c r="J24" s="75"/>
      <c r="K24" s="3"/>
      <c r="L24" s="3"/>
    </row>
    <row r="25" spans="1:12" ht="15.75" customHeight="1">
      <c r="A25" s="21">
        <v>6</v>
      </c>
      <c r="B25" s="40" t="s">
        <v>24</v>
      </c>
      <c r="C25" s="41">
        <f>C26</f>
        <v>3923.7</v>
      </c>
      <c r="D25" s="41">
        <f aca="true" t="shared" si="2" ref="D25:I25">D26</f>
        <v>447.6</v>
      </c>
      <c r="E25" s="41">
        <f t="shared" si="2"/>
        <v>180.7</v>
      </c>
      <c r="F25" s="41">
        <f t="shared" si="2"/>
        <v>1317.2</v>
      </c>
      <c r="G25" s="41">
        <f t="shared" si="2"/>
        <v>378</v>
      </c>
      <c r="H25" s="41">
        <f t="shared" si="2"/>
        <v>127.3</v>
      </c>
      <c r="I25" s="41">
        <f t="shared" si="2"/>
        <v>321.8</v>
      </c>
      <c r="J25" s="42">
        <f>J26</f>
        <v>6696.3</v>
      </c>
      <c r="K25" s="3"/>
      <c r="L25" s="3"/>
    </row>
    <row r="26" spans="1:12" ht="15.75" customHeight="1">
      <c r="A26" s="14" t="s">
        <v>52</v>
      </c>
      <c r="B26" s="43" t="s">
        <v>13</v>
      </c>
      <c r="C26" s="44">
        <v>3923.7</v>
      </c>
      <c r="D26" s="44">
        <v>447.6</v>
      </c>
      <c r="E26" s="44">
        <v>180.7</v>
      </c>
      <c r="F26" s="44">
        <v>1317.2</v>
      </c>
      <c r="G26" s="44">
        <v>378</v>
      </c>
      <c r="H26" s="44">
        <v>127.3</v>
      </c>
      <c r="I26" s="44">
        <v>321.8</v>
      </c>
      <c r="J26" s="27">
        <f>SUM(C26:I26)</f>
        <v>6696.3</v>
      </c>
      <c r="K26" s="3"/>
      <c r="L26" s="3"/>
    </row>
    <row r="27" spans="1:12" ht="18" customHeight="1">
      <c r="A27" s="21">
        <v>7</v>
      </c>
      <c r="B27" s="40" t="s">
        <v>23</v>
      </c>
      <c r="C27" s="45">
        <f>C28+C29+C30+C31+C33+C34+C32</f>
        <v>10863.2</v>
      </c>
      <c r="D27" s="45">
        <f aca="true" t="shared" si="3" ref="D27:J27">D28+D29+D30+D31+D33+D34+D32</f>
        <v>2385.169</v>
      </c>
      <c r="E27" s="45">
        <f t="shared" si="3"/>
        <v>261.3</v>
      </c>
      <c r="F27" s="45">
        <f t="shared" si="3"/>
        <v>15745.6</v>
      </c>
      <c r="G27" s="45">
        <f t="shared" si="3"/>
        <v>546.8</v>
      </c>
      <c r="H27" s="45">
        <f t="shared" si="3"/>
        <v>184.1</v>
      </c>
      <c r="I27" s="45">
        <f t="shared" si="3"/>
        <v>637.4</v>
      </c>
      <c r="J27" s="32">
        <f t="shared" si="3"/>
        <v>30623.568999999996</v>
      </c>
      <c r="K27" s="3"/>
      <c r="L27" s="3"/>
    </row>
    <row r="28" spans="1:12" ht="24" customHeight="1">
      <c r="A28" s="20" t="s">
        <v>55</v>
      </c>
      <c r="B28" s="37" t="s">
        <v>17</v>
      </c>
      <c r="C28" s="30">
        <v>5675.2</v>
      </c>
      <c r="D28" s="30">
        <v>647.4</v>
      </c>
      <c r="E28" s="30">
        <v>261.3</v>
      </c>
      <c r="F28" s="30">
        <v>3265.2</v>
      </c>
      <c r="G28" s="30">
        <v>546.8</v>
      </c>
      <c r="H28" s="30">
        <v>184.1</v>
      </c>
      <c r="I28" s="30">
        <v>535.4</v>
      </c>
      <c r="J28" s="28">
        <f>SUM(C28:I28)</f>
        <v>11115.399999999998</v>
      </c>
      <c r="K28" s="7"/>
      <c r="L28" s="3"/>
    </row>
    <row r="29" spans="1:12" ht="33" customHeight="1">
      <c r="A29" s="20" t="s">
        <v>56</v>
      </c>
      <c r="B29" s="37" t="s">
        <v>39</v>
      </c>
      <c r="C29" s="36">
        <v>303</v>
      </c>
      <c r="D29" s="36"/>
      <c r="E29" s="36"/>
      <c r="F29" s="36"/>
      <c r="G29" s="36"/>
      <c r="H29" s="36"/>
      <c r="I29" s="36">
        <v>102</v>
      </c>
      <c r="J29" s="28">
        <f>SUM(C29:I29)</f>
        <v>405</v>
      </c>
      <c r="L29" s="3"/>
    </row>
    <row r="30" spans="1:10" ht="21.75" customHeight="1">
      <c r="A30" s="20" t="s">
        <v>57</v>
      </c>
      <c r="B30" s="46" t="s">
        <v>22</v>
      </c>
      <c r="C30" s="36"/>
      <c r="D30" s="62">
        <v>1737.769</v>
      </c>
      <c r="E30" s="62"/>
      <c r="F30" s="62"/>
      <c r="G30" s="62"/>
      <c r="H30" s="62"/>
      <c r="I30" s="62"/>
      <c r="J30" s="63">
        <f aca="true" t="shared" si="4" ref="J30:J36">SUM(C30:I30)</f>
        <v>1737.769</v>
      </c>
    </row>
    <row r="31" spans="1:10" ht="16.5" customHeight="1">
      <c r="A31" s="20" t="s">
        <v>58</v>
      </c>
      <c r="B31" s="47" t="s">
        <v>32</v>
      </c>
      <c r="C31" s="36">
        <v>4000</v>
      </c>
      <c r="D31" s="36"/>
      <c r="E31" s="36"/>
      <c r="F31" s="36"/>
      <c r="G31" s="36"/>
      <c r="H31" s="36"/>
      <c r="I31" s="36"/>
      <c r="J31" s="29">
        <f t="shared" si="4"/>
        <v>4000</v>
      </c>
    </row>
    <row r="32" spans="1:10" ht="33.75" customHeight="1">
      <c r="A32" s="20" t="s">
        <v>59</v>
      </c>
      <c r="B32" s="64" t="s">
        <v>49</v>
      </c>
      <c r="C32" s="36"/>
      <c r="D32" s="36"/>
      <c r="E32" s="36"/>
      <c r="F32" s="36">
        <v>7628.6</v>
      </c>
      <c r="G32" s="36"/>
      <c r="H32" s="36"/>
      <c r="I32" s="36"/>
      <c r="J32" s="29">
        <f t="shared" si="4"/>
        <v>7628.6</v>
      </c>
    </row>
    <row r="33" spans="1:10" ht="33.75" customHeight="1">
      <c r="A33" s="20" t="s">
        <v>60</v>
      </c>
      <c r="B33" s="48" t="s">
        <v>26</v>
      </c>
      <c r="C33" s="36">
        <v>885</v>
      </c>
      <c r="D33" s="36"/>
      <c r="E33" s="36"/>
      <c r="F33" s="36">
        <v>465</v>
      </c>
      <c r="G33" s="36"/>
      <c r="H33" s="36"/>
      <c r="I33" s="36"/>
      <c r="J33" s="29">
        <f t="shared" si="4"/>
        <v>1350</v>
      </c>
    </row>
    <row r="34" spans="1:10" ht="24.75" customHeight="1">
      <c r="A34" s="20" t="s">
        <v>61</v>
      </c>
      <c r="B34" s="48" t="s">
        <v>42</v>
      </c>
      <c r="C34" s="36"/>
      <c r="D34" s="36"/>
      <c r="E34" s="36"/>
      <c r="F34" s="36">
        <v>4386.8</v>
      </c>
      <c r="G34" s="36"/>
      <c r="H34" s="36"/>
      <c r="I34" s="36"/>
      <c r="J34" s="29">
        <f t="shared" si="4"/>
        <v>4386.8</v>
      </c>
    </row>
    <row r="35" spans="1:10" ht="24.75" customHeight="1">
      <c r="A35" s="19" t="s">
        <v>53</v>
      </c>
      <c r="B35" s="67" t="s">
        <v>41</v>
      </c>
      <c r="C35" s="49"/>
      <c r="D35" s="49"/>
      <c r="E35" s="49"/>
      <c r="F35" s="49">
        <v>4663.6</v>
      </c>
      <c r="G35" s="49"/>
      <c r="H35" s="49"/>
      <c r="I35" s="49"/>
      <c r="J35" s="32">
        <f t="shared" si="4"/>
        <v>4663.6</v>
      </c>
    </row>
    <row r="36" spans="1:10" ht="23.25" customHeight="1">
      <c r="A36" s="19" t="s">
        <v>54</v>
      </c>
      <c r="B36" s="31" t="s">
        <v>20</v>
      </c>
      <c r="C36" s="49"/>
      <c r="D36" s="49">
        <v>40.1</v>
      </c>
      <c r="E36" s="49">
        <v>30.1</v>
      </c>
      <c r="F36" s="49">
        <v>143.6</v>
      </c>
      <c r="G36" s="49">
        <v>40.1</v>
      </c>
      <c r="H36" s="49">
        <v>30.8</v>
      </c>
      <c r="I36" s="49">
        <v>40.1</v>
      </c>
      <c r="J36" s="32">
        <f t="shared" si="4"/>
        <v>324.8</v>
      </c>
    </row>
    <row r="37" spans="1:10" ht="15.75" customHeight="1">
      <c r="A37" s="19" t="s">
        <v>21</v>
      </c>
      <c r="B37" s="18" t="s">
        <v>18</v>
      </c>
      <c r="C37" s="65">
        <f>C27+C36+C25+C35</f>
        <v>14786.900000000001</v>
      </c>
      <c r="D37" s="65">
        <f aca="true" t="shared" si="5" ref="D37:J37">D27+D36+D25+D35</f>
        <v>2872.8689999999997</v>
      </c>
      <c r="E37" s="65">
        <f t="shared" si="5"/>
        <v>472.1</v>
      </c>
      <c r="F37" s="65">
        <f t="shared" si="5"/>
        <v>21870</v>
      </c>
      <c r="G37" s="65">
        <f t="shared" si="5"/>
        <v>964.9</v>
      </c>
      <c r="H37" s="65">
        <f t="shared" si="5"/>
        <v>342.2</v>
      </c>
      <c r="I37" s="65">
        <f t="shared" si="5"/>
        <v>999.3</v>
      </c>
      <c r="J37" s="70">
        <f t="shared" si="5"/>
        <v>42308.26899999999</v>
      </c>
    </row>
    <row r="38" spans="1:10" ht="15" customHeight="1" thickBot="1">
      <c r="A38" s="15" t="s">
        <v>25</v>
      </c>
      <c r="B38" s="17" t="s">
        <v>19</v>
      </c>
      <c r="C38" s="66">
        <f aca="true" t="shared" si="6" ref="C38:J38">SUM(C22,C37)</f>
        <v>38965.450000000004</v>
      </c>
      <c r="D38" s="66">
        <f t="shared" si="6"/>
        <v>9957.585</v>
      </c>
      <c r="E38" s="66">
        <f t="shared" si="6"/>
        <v>2630</v>
      </c>
      <c r="F38" s="66">
        <f t="shared" si="6"/>
        <v>29518.752</v>
      </c>
      <c r="G38" s="66">
        <f t="shared" si="6"/>
        <v>2328</v>
      </c>
      <c r="H38" s="66">
        <f t="shared" si="6"/>
        <v>3003.2</v>
      </c>
      <c r="I38" s="66">
        <f t="shared" si="6"/>
        <v>2794.33</v>
      </c>
      <c r="J38" s="71">
        <f t="shared" si="6"/>
        <v>89197.317</v>
      </c>
    </row>
    <row r="39" spans="1:10" ht="14.25" customHeight="1">
      <c r="A39" s="5"/>
      <c r="B39" s="3"/>
      <c r="C39" s="4"/>
      <c r="D39" s="4"/>
      <c r="E39" s="4"/>
      <c r="F39" s="4"/>
      <c r="G39" s="4"/>
      <c r="H39" s="4"/>
      <c r="I39" s="4"/>
      <c r="J39" s="3"/>
    </row>
    <row r="40" spans="1:10" ht="15" customHeight="1">
      <c r="A40" s="5"/>
      <c r="B40" s="3"/>
      <c r="C40" s="3"/>
      <c r="D40" s="3"/>
      <c r="E40" s="3"/>
      <c r="F40" s="3"/>
      <c r="G40" s="3"/>
      <c r="H40" s="3"/>
      <c r="I40" s="3"/>
      <c r="J40" s="3"/>
    </row>
    <row r="41" spans="1:10" ht="17.25" customHeight="1">
      <c r="A41" s="5"/>
      <c r="B41" s="3"/>
      <c r="C41" s="4"/>
      <c r="D41" s="4"/>
      <c r="E41" s="4"/>
      <c r="F41" s="4"/>
      <c r="G41" s="4"/>
      <c r="H41" s="4"/>
      <c r="I41" s="4"/>
      <c r="J41" s="4"/>
    </row>
    <row r="42" spans="1:10" ht="15.75" customHeight="1">
      <c r="A42" s="5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5"/>
      <c r="B43" s="3"/>
      <c r="C43" s="3"/>
      <c r="D43" s="3"/>
      <c r="E43" s="3"/>
      <c r="F43" s="3"/>
      <c r="G43" s="3"/>
      <c r="H43" s="3"/>
      <c r="I43" s="3"/>
      <c r="J43" s="3"/>
    </row>
  </sheetData>
  <mergeCells count="7">
    <mergeCell ref="B24:J24"/>
    <mergeCell ref="F7:J7"/>
    <mergeCell ref="F9:J9"/>
    <mergeCell ref="F2:J2"/>
    <mergeCell ref="F3:J3"/>
    <mergeCell ref="F4:J4"/>
    <mergeCell ref="B15:J15"/>
  </mergeCells>
  <printOptions/>
  <pageMargins left="1.1811023622047245" right="0.3937007874015748" top="0" bottom="0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2010-12-14T05:08:30Z</cp:lastPrinted>
  <dcterms:created xsi:type="dcterms:W3CDTF">2005-11-24T11:15:42Z</dcterms:created>
  <dcterms:modified xsi:type="dcterms:W3CDTF">2011-02-07T04:14:26Z</dcterms:modified>
  <cp:category/>
  <cp:version/>
  <cp:contentType/>
  <cp:contentStatus/>
</cp:coreProperties>
</file>